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noz\Dropbox\Meraki\"/>
    </mc:Choice>
  </mc:AlternateContent>
  <xr:revisionPtr revIDLastSave="0" documentId="13_ncr:1_{77AFBECC-5C93-4B6C-AACC-3CD386C5ECE6}" xr6:coauthVersionLast="45" xr6:coauthVersionMax="45" xr10:uidLastSave="{00000000-0000-0000-0000-000000000000}"/>
  <bookViews>
    <workbookView xWindow="38280" yWindow="-120" windowWidth="38640" windowHeight="21390" xr2:uid="{00000000-000D-0000-FFFF-FFFF00000000}"/>
  </bookViews>
  <sheets>
    <sheet name="LE" sheetId="6" r:id="rId1"/>
    <sheet name="CalcRates" sheetId="7" state="hidden" r:id="rId2"/>
  </sheets>
  <definedNames>
    <definedName name="BasicFees">CalcRates!$K$2:$L$10</definedName>
    <definedName name="FeeTable">#REF!</definedName>
    <definedName name="_xlnm.Print_Area" localSheetId="0">LE!$B$2:$L$74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9" i="6" l="1"/>
  <c r="H38" i="6"/>
  <c r="I53" i="6" l="1"/>
  <c r="H48" i="6"/>
  <c r="H46" i="6"/>
  <c r="G62" i="6" l="1"/>
  <c r="G61" i="6" l="1"/>
  <c r="H39" i="6" l="1"/>
  <c r="G70" i="6" l="1"/>
  <c r="H42" i="6"/>
  <c r="H40" i="6" l="1"/>
  <c r="I58" i="6" l="1"/>
  <c r="H41" i="6" l="1"/>
  <c r="J53" i="6" l="1"/>
  <c r="G71" i="6" l="1"/>
  <c r="H36" i="6" l="1"/>
  <c r="I67" i="6" l="1"/>
  <c r="I34" i="6" l="1"/>
</calcChain>
</file>

<file path=xl/sharedStrings.xml><?xml version="1.0" encoding="utf-8"?>
<sst xmlns="http://schemas.openxmlformats.org/spreadsheetml/2006/main" count="56" uniqueCount="55">
  <si>
    <t>Coverage Amount</t>
  </si>
  <si>
    <t>Seller:</t>
  </si>
  <si>
    <t>Property Address:</t>
  </si>
  <si>
    <t>Phone:</t>
  </si>
  <si>
    <t>Sales Price:</t>
  </si>
  <si>
    <t>Company Name:</t>
  </si>
  <si>
    <t>Loan Officer/Agent:</t>
  </si>
  <si>
    <t>Email:</t>
  </si>
  <si>
    <t>Borrower/Buyer:</t>
  </si>
  <si>
    <t>File #:</t>
  </si>
  <si>
    <t>Tax ID #:</t>
  </si>
  <si>
    <t>Purchase Loan:</t>
  </si>
  <si>
    <t>Refinance Loan:</t>
  </si>
  <si>
    <t># of loans/liens to payoff:</t>
  </si>
  <si>
    <t>(Refinance)</t>
  </si>
  <si>
    <t>For Liability amounts greater than 2 million please call our office.</t>
  </si>
  <si>
    <t>Title Services and Lenders Title Insurance:</t>
  </si>
  <si>
    <t>Settlement/Escrow Fee:</t>
  </si>
  <si>
    <t>The following services are included:</t>
  </si>
  <si>
    <t>Reconveyance</t>
  </si>
  <si>
    <t>Additional Escrow Fees:</t>
  </si>
  <si>
    <t>Lender's Title Insurance if Purchase:</t>
  </si>
  <si>
    <t>Lender's Title Insurance if Refinance:</t>
  </si>
  <si>
    <t>* If this transaction is a Split Closing verify this fee with the issuing title company.</t>
  </si>
  <si>
    <t>SELLER'S FEES</t>
  </si>
  <si>
    <t>Total Sellers Fees:</t>
  </si>
  <si>
    <t>(Sale)</t>
  </si>
  <si>
    <t>Closing Fee</t>
  </si>
  <si>
    <t>PURCHASE / REFINANCE</t>
  </si>
  <si>
    <t>OWNER'S POLICY FOR PURCHASE</t>
  </si>
  <si>
    <t>RECORDING FEES</t>
  </si>
  <si>
    <t>Trust Deed</t>
  </si>
  <si>
    <t>Warranty Deed</t>
  </si>
  <si>
    <t>Government Recording Fees*:</t>
  </si>
  <si>
    <t>Settlement/Closing Fee</t>
  </si>
  <si>
    <t>Reconveyance Fee</t>
  </si>
  <si>
    <t>Title Insurance</t>
  </si>
  <si>
    <t>*Additional fees may apply for additional warranty deeds, subordinations and lien releases.($20 each)</t>
  </si>
  <si>
    <t>Basic Fees</t>
  </si>
  <si>
    <t>Add</t>
  </si>
  <si>
    <t>*Additional endorsements require additional fees. Examples of non-standard endorsements include condominiums and adjustable rates. Please call additional details.</t>
  </si>
  <si>
    <t>CPL Fee</t>
  </si>
  <si>
    <t>Secure Doc Storage</t>
  </si>
  <si>
    <t>**Additional $5 e-recording fee for each document recorded in addition to those listed above.</t>
  </si>
  <si>
    <t>Additional fees may apply to "non-standard" closings.  This is an estimate and fees can vary slightly between escrow officers and underwriters.  Please contact our office for exact fees to be put on your GFE.  Please provide a copy of this worksheet to your Escrow Officer.</t>
  </si>
  <si>
    <t>Endorsements *</t>
  </si>
  <si>
    <t xml:space="preserve">       Loan Estimate (LE) Worksheet</t>
  </si>
  <si>
    <t>Provided to assist in determining standard fees for the LE. Additional charges may      apply for non-standard transactions.  Please call our office for details.</t>
  </si>
  <si>
    <t>Expanded Lender</t>
  </si>
  <si>
    <t>Expanded Lender Refinance</t>
  </si>
  <si>
    <t>Column1</t>
  </si>
  <si>
    <t>Column2</t>
  </si>
  <si>
    <t>Alta Homeowner</t>
  </si>
  <si>
    <t>(Westcor Lenders Policy)</t>
  </si>
  <si>
    <r>
      <t>Owner's Title Insurance:</t>
    </r>
    <r>
      <rPr>
        <b/>
        <sz val="9"/>
        <color theme="1"/>
        <rFont val="Helvetica"/>
      </rPr>
      <t xml:space="preserve"> </t>
    </r>
    <r>
      <rPr>
        <sz val="8"/>
        <color theme="1"/>
        <rFont val="Helvetica"/>
      </rPr>
      <t>(Alta Homeowner's Policy)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</si>
</sst>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2"/>
      <color theme="1"/>
      <name val="Helvetica"/>
    </font>
    <font>
      <sz val="10"/>
      <name val="Helvetica"/>
    </font>
    <font>
      <b/>
      <sz val="18"/>
      <color theme="1"/>
      <name val="Helvetica"/>
    </font>
    <font>
      <sz val="10"/>
      <color theme="1"/>
      <name val="Helvetica"/>
    </font>
    <font>
      <sz val="8"/>
      <color theme="1"/>
      <name val="Helvetica"/>
    </font>
    <font>
      <b/>
      <sz val="12"/>
      <color theme="1"/>
      <name val="Helvetica"/>
    </font>
    <font>
      <u/>
      <sz val="12"/>
      <color theme="1"/>
      <name val="Helvetica"/>
    </font>
    <font>
      <b/>
      <i/>
      <sz val="12"/>
      <color theme="1"/>
      <name val="Helvetica"/>
    </font>
    <font>
      <b/>
      <i/>
      <sz val="10"/>
      <color theme="1"/>
      <name val="Helvetica"/>
    </font>
    <font>
      <sz val="7"/>
      <color theme="1"/>
      <name val="Helvetica"/>
    </font>
    <font>
      <b/>
      <sz val="12"/>
      <color indexed="9"/>
      <name val="Helvetica"/>
    </font>
    <font>
      <b/>
      <sz val="12"/>
      <color theme="0"/>
      <name val="Helvetica"/>
    </font>
    <font>
      <b/>
      <sz val="14"/>
      <color theme="1"/>
      <name val="Helvetica"/>
    </font>
    <font>
      <b/>
      <sz val="10"/>
      <color theme="1"/>
      <name val="Helvetica"/>
    </font>
    <font>
      <sz val="14"/>
      <color theme="1"/>
      <name val="Helvetica"/>
    </font>
    <font>
      <i/>
      <sz val="6"/>
      <color theme="1"/>
      <name val="Helvetica"/>
    </font>
    <font>
      <sz val="7.5"/>
      <color theme="1"/>
      <name val="Helvetica"/>
    </font>
    <font>
      <b/>
      <sz val="9"/>
      <color theme="1"/>
      <name val="Helvetica"/>
    </font>
    <font>
      <sz val="9"/>
      <color theme="1"/>
      <name val="Helvetica"/>
    </font>
    <font>
      <i/>
      <sz val="10"/>
      <color theme="1"/>
      <name val="Helvetica"/>
    </font>
    <font>
      <sz val="10"/>
      <color theme="0"/>
      <name val="Helvetica"/>
    </font>
    <font>
      <b/>
      <sz val="14"/>
      <color rgb="FF373A3F"/>
      <name val="Helvetica"/>
    </font>
    <font>
      <sz val="10"/>
      <color rgb="FF373A3F"/>
      <name val="Helvetica"/>
    </font>
    <font>
      <b/>
      <sz val="12"/>
      <color rgb="FF373A3F"/>
      <name val="Helvetica"/>
    </font>
    <font>
      <sz val="12"/>
      <color rgb="FF373A3F"/>
      <name val="Helvetica"/>
    </font>
    <font>
      <b/>
      <sz val="10"/>
      <color rgb="FFFF0000"/>
      <name val="Helvetica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7CD1F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28">
    <xf numFmtId="0" fontId="0" fillId="0" borderId="0" xfId="0"/>
    <xf numFmtId="8" fontId="0" fillId="0" borderId="0" xfId="0" applyNumberFormat="1"/>
    <xf numFmtId="4" fontId="0" fillId="0" borderId="0" xfId="0" applyNumberFormat="1" applyFont="1" applyFill="1" applyBorder="1"/>
    <xf numFmtId="4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Fill="1"/>
    <xf numFmtId="0" fontId="0" fillId="0" borderId="0" xfId="0" applyFill="1" applyAlignment="1">
      <alignment wrapText="1"/>
    </xf>
    <xf numFmtId="4" fontId="4" fillId="0" borderId="0" xfId="0" applyNumberFormat="1" applyFont="1" applyFill="1"/>
    <xf numFmtId="4" fontId="5" fillId="0" borderId="0" xfId="0" applyNumberFormat="1" applyFont="1" applyFill="1"/>
    <xf numFmtId="0" fontId="6" fillId="5" borderId="18" xfId="1" applyFont="1" applyFill="1" applyBorder="1" applyAlignment="1" applyProtection="1">
      <alignment horizontal="left" shrinkToFit="1"/>
      <protection locked="0"/>
    </xf>
    <xf numFmtId="0" fontId="6" fillId="5" borderId="19" xfId="1" applyFont="1" applyFill="1" applyBorder="1" applyAlignment="1" applyProtection="1">
      <alignment horizontal="left" shrinkToFit="1"/>
      <protection locked="0"/>
    </xf>
    <xf numFmtId="0" fontId="6" fillId="5" borderId="20" xfId="1" applyFont="1" applyFill="1" applyBorder="1" applyAlignment="1" applyProtection="1">
      <alignment horizontal="left" shrinkToFit="1"/>
      <protection locked="0"/>
    </xf>
    <xf numFmtId="0" fontId="7" fillId="3" borderId="0" xfId="1" applyFont="1" applyFill="1" applyBorder="1"/>
    <xf numFmtId="0" fontId="7" fillId="3" borderId="0" xfId="1" applyFont="1" applyFill="1"/>
    <xf numFmtId="0" fontId="7" fillId="4" borderId="0" xfId="1" applyFont="1" applyFill="1"/>
    <xf numFmtId="0" fontId="7" fillId="0" borderId="0" xfId="1" applyFont="1" applyFill="1" applyBorder="1"/>
    <xf numFmtId="4" fontId="7" fillId="0" borderId="0" xfId="1" applyNumberFormat="1" applyFont="1" applyFill="1" applyBorder="1"/>
    <xf numFmtId="164" fontId="7" fillId="0" borderId="0" xfId="1" applyNumberFormat="1" applyFont="1" applyFill="1" applyBorder="1"/>
    <xf numFmtId="4" fontId="8" fillId="0" borderId="0" xfId="1" applyNumberFormat="1" applyFont="1" applyFill="1" applyBorder="1" applyAlignment="1">
      <alignment horizontal="center"/>
    </xf>
    <xf numFmtId="4" fontId="9" fillId="0" borderId="0" xfId="1" applyNumberFormat="1" applyFont="1" applyFill="1" applyBorder="1"/>
    <xf numFmtId="164" fontId="9" fillId="0" borderId="0" xfId="1" applyNumberFormat="1" applyFont="1" applyFill="1" applyBorder="1"/>
    <xf numFmtId="49" fontId="10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/>
    <xf numFmtId="4" fontId="9" fillId="0" borderId="0" xfId="1" applyNumberFormat="1" applyFont="1" applyFill="1" applyBorder="1" applyAlignment="1">
      <alignment horizontal="center"/>
    </xf>
    <xf numFmtId="0" fontId="11" fillId="0" borderId="0" xfId="1" applyFont="1" applyFill="1" applyBorder="1"/>
    <xf numFmtId="0" fontId="11" fillId="0" borderId="0" xfId="1" applyFont="1" applyFill="1" applyBorder="1" applyAlignment="1">
      <alignment horizontal="right"/>
    </xf>
    <xf numFmtId="0" fontId="6" fillId="5" borderId="3" xfId="1" applyFont="1" applyFill="1" applyBorder="1" applyAlignment="1" applyProtection="1">
      <alignment horizontal="left"/>
      <protection locked="0"/>
    </xf>
    <xf numFmtId="0" fontId="6" fillId="5" borderId="5" xfId="1" applyFont="1" applyFill="1" applyBorder="1" applyAlignment="1" applyProtection="1">
      <alignment horizontal="left"/>
      <protection locked="0"/>
    </xf>
    <xf numFmtId="0" fontId="9" fillId="0" borderId="0" xfId="1" applyFont="1" applyFill="1" applyBorder="1" applyAlignment="1">
      <alignment horizontal="left"/>
    </xf>
    <xf numFmtId="164" fontId="11" fillId="0" borderId="0" xfId="1" applyNumberFormat="1" applyFont="1" applyFill="1" applyBorder="1"/>
    <xf numFmtId="0" fontId="6" fillId="5" borderId="3" xfId="1" applyFont="1" applyFill="1" applyBorder="1" applyAlignment="1" applyProtection="1">
      <alignment horizontal="left" shrinkToFit="1"/>
      <protection locked="0"/>
    </xf>
    <xf numFmtId="0" fontId="6" fillId="5" borderId="4" xfId="1" applyFont="1" applyFill="1" applyBorder="1" applyAlignment="1" applyProtection="1">
      <alignment horizontal="left" shrinkToFit="1"/>
      <protection locked="0"/>
    </xf>
    <xf numFmtId="0" fontId="6" fillId="5" borderId="5" xfId="1" applyFont="1" applyFill="1" applyBorder="1" applyAlignment="1" applyProtection="1">
      <alignment horizontal="left" shrinkToFit="1"/>
      <protection locked="0"/>
    </xf>
    <xf numFmtId="0" fontId="12" fillId="5" borderId="3" xfId="2" applyFont="1" applyFill="1" applyBorder="1" applyAlignment="1" applyProtection="1">
      <alignment horizontal="left" shrinkToFit="1"/>
      <protection locked="0"/>
    </xf>
    <xf numFmtId="164" fontId="9" fillId="0" borderId="0" xfId="1" applyNumberFormat="1" applyFont="1" applyFill="1" applyBorder="1" applyAlignment="1">
      <alignment horizontal="left"/>
    </xf>
    <xf numFmtId="164" fontId="6" fillId="0" borderId="0" xfId="1" applyNumberFormat="1" applyFont="1" applyFill="1" applyBorder="1"/>
    <xf numFmtId="164" fontId="13" fillId="0" borderId="0" xfId="1" applyNumberFormat="1" applyFont="1" applyFill="1" applyBorder="1"/>
    <xf numFmtId="164" fontId="14" fillId="0" borderId="0" xfId="1" applyNumberFormat="1" applyFont="1" applyFill="1" applyBorder="1"/>
    <xf numFmtId="44" fontId="6" fillId="5" borderId="3" xfId="4" applyFont="1" applyFill="1" applyBorder="1" applyAlignment="1" applyProtection="1">
      <alignment horizontal="left"/>
      <protection locked="0"/>
    </xf>
    <xf numFmtId="44" fontId="6" fillId="5" borderId="5" xfId="4" applyFont="1" applyFill="1" applyBorder="1" applyAlignment="1" applyProtection="1">
      <alignment horizontal="left"/>
      <protection locked="0"/>
    </xf>
    <xf numFmtId="0" fontId="9" fillId="0" borderId="0" xfId="1" applyFont="1" applyFill="1" applyBorder="1" applyAlignment="1"/>
    <xf numFmtId="0" fontId="13" fillId="0" borderId="0" xfId="1" applyFont="1" applyFill="1" applyBorder="1" applyAlignment="1">
      <alignment horizontal="right"/>
    </xf>
    <xf numFmtId="0" fontId="13" fillId="0" borderId="6" xfId="1" applyFont="1" applyFill="1" applyBorder="1" applyAlignment="1">
      <alignment horizontal="right"/>
    </xf>
    <xf numFmtId="0" fontId="9" fillId="5" borderId="2" xfId="1" applyFont="1" applyFill="1" applyBorder="1" applyAlignment="1" applyProtection="1">
      <alignment horizontal="center"/>
      <protection locked="0"/>
    </xf>
    <xf numFmtId="0" fontId="15" fillId="0" borderId="0" xfId="1" applyFont="1" applyFill="1" applyBorder="1"/>
    <xf numFmtId="4" fontId="10" fillId="0" borderId="0" xfId="1" applyNumberFormat="1" applyFont="1" applyFill="1" applyBorder="1" applyAlignment="1">
      <alignment vertical="top"/>
    </xf>
    <xf numFmtId="0" fontId="7" fillId="3" borderId="0" xfId="1" applyFont="1" applyFill="1" applyBorder="1" applyProtection="1"/>
    <xf numFmtId="4" fontId="16" fillId="0" borderId="0" xfId="1" applyNumberFormat="1" applyFont="1" applyFill="1" applyBorder="1" applyAlignment="1" applyProtection="1"/>
    <xf numFmtId="4" fontId="17" fillId="3" borderId="0" xfId="1" applyNumberFormat="1" applyFont="1" applyFill="1" applyBorder="1" applyAlignment="1" applyProtection="1">
      <alignment horizontal="center"/>
    </xf>
    <xf numFmtId="0" fontId="7" fillId="0" borderId="0" xfId="1" applyFont="1" applyFill="1" applyBorder="1" applyProtection="1"/>
    <xf numFmtId="0" fontId="7" fillId="3" borderId="0" xfId="1" applyFont="1" applyFill="1" applyProtection="1"/>
    <xf numFmtId="0" fontId="7" fillId="4" borderId="0" xfId="1" applyFont="1" applyFill="1" applyProtection="1"/>
    <xf numFmtId="4" fontId="9" fillId="0" borderId="0" xfId="1" applyNumberFormat="1" applyFont="1" applyFill="1" applyBorder="1" applyProtection="1"/>
    <xf numFmtId="164" fontId="9" fillId="0" borderId="0" xfId="1" applyNumberFormat="1" applyFont="1" applyFill="1" applyBorder="1" applyProtection="1"/>
    <xf numFmtId="0" fontId="9" fillId="0" borderId="0" xfId="1" applyFont="1" applyFill="1" applyBorder="1" applyProtection="1"/>
    <xf numFmtId="164" fontId="18" fillId="0" borderId="0" xfId="1" applyNumberFormat="1" applyFont="1" applyFill="1" applyBorder="1" applyAlignment="1" applyProtection="1"/>
    <xf numFmtId="164" fontId="19" fillId="0" borderId="0" xfId="1" applyNumberFormat="1" applyFont="1" applyFill="1" applyBorder="1" applyAlignment="1" applyProtection="1"/>
    <xf numFmtId="0" fontId="9" fillId="0" borderId="0" xfId="1" applyFont="1" applyFill="1" applyBorder="1" applyAlignment="1" applyProtection="1"/>
    <xf numFmtId="44" fontId="20" fillId="0" borderId="1" xfId="4" applyFont="1" applyFill="1" applyBorder="1" applyAlignment="1" applyProtection="1">
      <alignment horizontal="center"/>
    </xf>
    <xf numFmtId="164" fontId="9" fillId="0" borderId="0" xfId="1" applyNumberFormat="1" applyFont="1" applyFill="1" applyBorder="1" applyAlignment="1" applyProtection="1">
      <alignment wrapText="1"/>
    </xf>
    <xf numFmtId="164" fontId="9" fillId="0" borderId="0" xfId="1" applyNumberFormat="1" applyFont="1" applyFill="1" applyBorder="1" applyAlignment="1" applyProtection="1"/>
    <xf numFmtId="165" fontId="9" fillId="0" borderId="0" xfId="1" applyNumberFormat="1" applyFont="1" applyFill="1" applyBorder="1" applyAlignment="1" applyProtection="1"/>
    <xf numFmtId="44" fontId="9" fillId="0" borderId="7" xfId="4" applyFont="1" applyFill="1" applyBorder="1" applyAlignment="1" applyProtection="1"/>
    <xf numFmtId="164" fontId="7" fillId="4" borderId="0" xfId="1" applyNumberFormat="1" applyFont="1" applyFill="1" applyAlignment="1" applyProtection="1"/>
    <xf numFmtId="164" fontId="7" fillId="4" borderId="0" xfId="1" applyNumberFormat="1" applyFont="1" applyFill="1" applyAlignment="1" applyProtection="1">
      <alignment wrapText="1"/>
    </xf>
    <xf numFmtId="165" fontId="7" fillId="4" borderId="0" xfId="1" applyNumberFormat="1" applyFont="1" applyFill="1" applyBorder="1" applyAlignment="1" applyProtection="1"/>
    <xf numFmtId="164" fontId="9" fillId="0" borderId="0" xfId="1" applyNumberFormat="1" applyFont="1" applyFill="1" applyBorder="1" applyAlignment="1" applyProtection="1">
      <alignment horizontal="center" vertical="top"/>
    </xf>
    <xf numFmtId="4" fontId="10" fillId="0" borderId="0" xfId="1" applyNumberFormat="1" applyFont="1" applyFill="1" applyBorder="1" applyProtection="1"/>
    <xf numFmtId="164" fontId="9" fillId="0" borderId="0" xfId="1" applyNumberFormat="1" applyFont="1" applyFill="1" applyBorder="1" applyAlignment="1" applyProtection="1">
      <alignment vertical="top" wrapText="1"/>
    </xf>
    <xf numFmtId="164" fontId="9" fillId="0" borderId="0" xfId="1" applyNumberFormat="1" applyFont="1" applyFill="1" applyBorder="1" applyAlignment="1" applyProtection="1">
      <alignment horizontal="left" vertical="top" wrapText="1"/>
    </xf>
    <xf numFmtId="165" fontId="9" fillId="0" borderId="0" xfId="1" applyNumberFormat="1" applyFont="1" applyFill="1" applyBorder="1" applyProtection="1"/>
    <xf numFmtId="44" fontId="9" fillId="0" borderId="0" xfId="3" applyFont="1" applyFill="1" applyBorder="1" applyProtection="1"/>
    <xf numFmtId="165" fontId="7" fillId="4" borderId="0" xfId="1" applyNumberFormat="1" applyFont="1" applyFill="1" applyBorder="1" applyProtection="1"/>
    <xf numFmtId="164" fontId="7" fillId="4" borderId="0" xfId="1" applyNumberFormat="1" applyFont="1" applyFill="1" applyProtection="1"/>
    <xf numFmtId="164" fontId="9" fillId="0" borderId="0" xfId="1" applyNumberFormat="1" applyFont="1" applyFill="1" applyBorder="1" applyAlignment="1" applyProtection="1">
      <alignment horizontal="left" vertical="top" wrapText="1"/>
    </xf>
    <xf numFmtId="0" fontId="9" fillId="0" borderId="0" xfId="0" applyFont="1" applyAlignment="1">
      <alignment horizontal="left" vertical="top" wrapText="1"/>
    </xf>
    <xf numFmtId="164" fontId="7" fillId="4" borderId="0" xfId="1" applyNumberFormat="1" applyFont="1" applyFill="1" applyAlignment="1" applyProtection="1">
      <alignment horizontal="center"/>
    </xf>
    <xf numFmtId="164" fontId="7" fillId="4" borderId="0" xfId="1" applyNumberFormat="1" applyFont="1" applyFill="1" applyAlignment="1" applyProtection="1">
      <alignment horizontal="center"/>
    </xf>
    <xf numFmtId="0" fontId="9" fillId="0" borderId="0" xfId="2" applyFont="1" applyFill="1" applyBorder="1" applyAlignment="1" applyProtection="1">
      <alignment horizontal="left" shrinkToFit="1"/>
    </xf>
    <xf numFmtId="0" fontId="9" fillId="0" borderId="0" xfId="1" applyFont="1" applyFill="1" applyBorder="1" applyAlignment="1" applyProtection="1">
      <alignment horizontal="left" shrinkToFit="1"/>
    </xf>
    <xf numFmtId="44" fontId="9" fillId="0" borderId="0" xfId="4" applyFont="1" applyFill="1" applyBorder="1" applyProtection="1"/>
    <xf numFmtId="44" fontId="9" fillId="0" borderId="7" xfId="4" applyFont="1" applyFill="1" applyBorder="1" applyProtection="1"/>
    <xf numFmtId="4" fontId="21" fillId="0" borderId="0" xfId="1" applyNumberFormat="1" applyFont="1" applyFill="1" applyBorder="1" applyAlignment="1" applyProtection="1">
      <alignment horizontal="center"/>
    </xf>
    <xf numFmtId="0" fontId="7" fillId="2" borderId="0" xfId="1" applyFont="1" applyFill="1" applyBorder="1" applyProtection="1"/>
    <xf numFmtId="4" fontId="9" fillId="2" borderId="0" xfId="1" applyNumberFormat="1" applyFont="1" applyFill="1" applyBorder="1" applyProtection="1"/>
    <xf numFmtId="164" fontId="22" fillId="2" borderId="0" xfId="1" applyNumberFormat="1" applyFont="1" applyFill="1" applyBorder="1" applyAlignment="1" applyProtection="1"/>
    <xf numFmtId="164" fontId="10" fillId="2" borderId="0" xfId="1" applyNumberFormat="1" applyFont="1" applyFill="1" applyBorder="1" applyAlignment="1" applyProtection="1"/>
    <xf numFmtId="49" fontId="10" fillId="2" borderId="0" xfId="1" applyNumberFormat="1" applyFont="1" applyFill="1" applyBorder="1" applyAlignment="1" applyProtection="1">
      <alignment wrapText="1"/>
    </xf>
    <xf numFmtId="0" fontId="9" fillId="2" borderId="0" xfId="1" applyFont="1" applyFill="1" applyBorder="1" applyProtection="1"/>
    <xf numFmtId="44" fontId="18" fillId="0" borderId="1" xfId="4" applyFont="1" applyFill="1" applyBorder="1" applyAlignment="1" applyProtection="1">
      <alignment horizontal="center"/>
    </xf>
    <xf numFmtId="4" fontId="24" fillId="0" borderId="0" xfId="1" applyNumberFormat="1" applyFont="1" applyFill="1" applyBorder="1" applyAlignment="1" applyProtection="1">
      <alignment horizontal="left" shrinkToFit="1"/>
    </xf>
    <xf numFmtId="4" fontId="24" fillId="0" borderId="0" xfId="1" applyNumberFormat="1" applyFont="1" applyFill="1" applyBorder="1" applyAlignment="1" applyProtection="1">
      <alignment horizontal="left"/>
    </xf>
    <xf numFmtId="4" fontId="25" fillId="0" borderId="0" xfId="1" applyNumberFormat="1" applyFont="1" applyFill="1" applyBorder="1" applyAlignment="1" applyProtection="1">
      <alignment horizontal="center"/>
    </xf>
    <xf numFmtId="164" fontId="9" fillId="0" borderId="0" xfId="1" applyNumberFormat="1" applyFont="1" applyFill="1" applyBorder="1" applyAlignment="1" applyProtection="1">
      <alignment horizontal="left"/>
    </xf>
    <xf numFmtId="0" fontId="15" fillId="0" borderId="0" xfId="1" applyFont="1" applyFill="1" applyBorder="1" applyAlignment="1" applyProtection="1"/>
    <xf numFmtId="4" fontId="10" fillId="0" borderId="0" xfId="1" applyNumberFormat="1" applyFont="1" applyFill="1" applyBorder="1"/>
    <xf numFmtId="0" fontId="6" fillId="0" borderId="0" xfId="1" applyFont="1" applyFill="1" applyBorder="1" applyAlignment="1" applyProtection="1"/>
    <xf numFmtId="0" fontId="15" fillId="0" borderId="0" xfId="1" applyFont="1" applyFill="1" applyBorder="1" applyAlignment="1"/>
    <xf numFmtId="0" fontId="9" fillId="0" borderId="0" xfId="1" applyFont="1" applyFill="1" applyBorder="1" applyAlignment="1" applyProtection="1">
      <alignment horizontal="center"/>
    </xf>
    <xf numFmtId="44" fontId="9" fillId="0" borderId="0" xfId="4" applyFont="1" applyFill="1" applyBorder="1"/>
    <xf numFmtId="4" fontId="17" fillId="3" borderId="17" xfId="1" applyNumberFormat="1" applyFont="1" applyFill="1" applyBorder="1" applyAlignment="1" applyProtection="1">
      <alignment horizontal="center"/>
    </xf>
    <xf numFmtId="4" fontId="16" fillId="0" borderId="14" xfId="1" applyNumberFormat="1" applyFont="1" applyFill="1" applyBorder="1" applyAlignment="1" applyProtection="1">
      <alignment horizontal="center"/>
    </xf>
    <xf numFmtId="4" fontId="11" fillId="0" borderId="8" xfId="1" applyNumberFormat="1" applyFont="1" applyFill="1" applyBorder="1" applyAlignment="1" applyProtection="1">
      <alignment horizontal="center"/>
    </xf>
    <xf numFmtId="44" fontId="18" fillId="0" borderId="9" xfId="4" applyFont="1" applyFill="1" applyBorder="1" applyAlignment="1" applyProtection="1">
      <alignment horizontal="center"/>
    </xf>
    <xf numFmtId="44" fontId="18" fillId="0" borderId="10" xfId="4" applyFont="1" applyFill="1" applyBorder="1" applyAlignment="1" applyProtection="1">
      <alignment horizontal="center"/>
    </xf>
    <xf numFmtId="0" fontId="26" fillId="4" borderId="0" xfId="1" applyFont="1" applyFill="1" applyProtection="1"/>
    <xf numFmtId="4" fontId="11" fillId="0" borderId="11" xfId="1" applyNumberFormat="1" applyFont="1" applyFill="1" applyBorder="1" applyAlignment="1" applyProtection="1">
      <alignment horizontal="center"/>
    </xf>
    <xf numFmtId="165" fontId="11" fillId="0" borderId="12" xfId="1" applyNumberFormat="1" applyFont="1" applyFill="1" applyBorder="1" applyAlignment="1" applyProtection="1">
      <alignment horizontal="center"/>
    </xf>
    <xf numFmtId="4" fontId="9" fillId="0" borderId="8" xfId="1" applyNumberFormat="1" applyFont="1" applyFill="1" applyBorder="1" applyAlignment="1" applyProtection="1">
      <alignment horizontal="left"/>
    </xf>
    <xf numFmtId="4" fontId="19" fillId="0" borderId="8" xfId="1" applyNumberFormat="1" applyFont="1" applyFill="1" applyBorder="1" applyAlignment="1" applyProtection="1">
      <alignment horizontal="center"/>
    </xf>
    <xf numFmtId="44" fontId="9" fillId="0" borderId="13" xfId="4" applyFont="1" applyFill="1" applyBorder="1" applyAlignment="1" applyProtection="1">
      <alignment horizontal="right"/>
    </xf>
    <xf numFmtId="4" fontId="6" fillId="0" borderId="8" xfId="1" applyNumberFormat="1" applyFont="1" applyFill="1" applyBorder="1" applyAlignment="1" applyProtection="1">
      <alignment horizontal="center"/>
    </xf>
    <xf numFmtId="165" fontId="11" fillId="0" borderId="8" xfId="1" applyNumberFormat="1" applyFont="1" applyFill="1" applyBorder="1" applyAlignment="1" applyProtection="1">
      <alignment horizontal="center"/>
    </xf>
    <xf numFmtId="4" fontId="11" fillId="0" borderId="14" xfId="1" applyNumberFormat="1" applyFont="1" applyFill="1" applyBorder="1" applyAlignment="1" applyProtection="1">
      <alignment horizontal="center"/>
    </xf>
    <xf numFmtId="4" fontId="18" fillId="0" borderId="8" xfId="1" applyNumberFormat="1" applyFont="1" applyFill="1" applyBorder="1" applyAlignment="1" applyProtection="1">
      <alignment horizontal="left"/>
    </xf>
    <xf numFmtId="4" fontId="16" fillId="0" borderId="16" xfId="1" applyNumberFormat="1" applyFont="1" applyFill="1" applyBorder="1" applyAlignment="1" applyProtection="1">
      <alignment horizontal="center"/>
    </xf>
    <xf numFmtId="164" fontId="27" fillId="0" borderId="0" xfId="1" applyNumberFormat="1" applyFont="1" applyFill="1" applyBorder="1" applyAlignment="1" applyProtection="1"/>
    <xf numFmtId="4" fontId="28" fillId="0" borderId="11" xfId="1" applyNumberFormat="1" applyFont="1" applyFill="1" applyBorder="1" applyAlignment="1" applyProtection="1">
      <alignment horizontal="left"/>
    </xf>
    <xf numFmtId="4" fontId="29" fillId="0" borderId="11" xfId="1" applyNumberFormat="1" applyFont="1" applyFill="1" applyBorder="1" applyAlignment="1" applyProtection="1">
      <alignment horizontal="center"/>
    </xf>
    <xf numFmtId="4" fontId="29" fillId="0" borderId="15" xfId="1" applyNumberFormat="1" applyFont="1" applyFill="1" applyBorder="1" applyAlignment="1" applyProtection="1">
      <alignment horizontal="center"/>
    </xf>
    <xf numFmtId="165" fontId="30" fillId="0" borderId="12" xfId="1" applyNumberFormat="1" applyFont="1" applyFill="1" applyBorder="1" applyAlignment="1" applyProtection="1">
      <alignment horizontal="right"/>
    </xf>
    <xf numFmtId="4" fontId="29" fillId="0" borderId="16" xfId="1" applyNumberFormat="1" applyFont="1" applyFill="1" applyBorder="1" applyAlignment="1" applyProtection="1">
      <alignment horizontal="center"/>
    </xf>
    <xf numFmtId="165" fontId="29" fillId="0" borderId="11" xfId="1" applyNumberFormat="1" applyFont="1" applyFill="1" applyBorder="1" applyAlignment="1" applyProtection="1">
      <alignment horizontal="center"/>
    </xf>
    <xf numFmtId="4" fontId="31" fillId="5" borderId="0" xfId="1" applyNumberFormat="1" applyFont="1" applyFill="1" applyBorder="1" applyAlignment="1" applyProtection="1">
      <alignment horizontal="center" wrapText="1"/>
    </xf>
    <xf numFmtId="4" fontId="7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4" fontId="7" fillId="4" borderId="0" xfId="1" applyNumberFormat="1" applyFont="1" applyFill="1" applyProtection="1"/>
  </cellXfs>
  <cellStyles count="5">
    <cellStyle name="Currency" xfId="4" builtinId="4"/>
    <cellStyle name="Currency 2" xfId="3" xr:uid="{00000000-0005-0000-0000-000001000000}"/>
    <cellStyle name="Hyperlink" xfId="2" builtinId="8"/>
    <cellStyle name="Normal" xfId="0" builtinId="0"/>
    <cellStyle name="Normal 2" xfId="1" xr:uid="{00000000-0005-0000-0000-000004000000}"/>
  </cellStyles>
  <dxfs count="9">
    <dxf>
      <numFmt numFmtId="4" formatCode="#,##0.00"/>
      <fill>
        <patternFill patternType="none">
          <fgColor indexed="64"/>
          <bgColor indexed="65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numFmt numFmtId="12" formatCode="&quot;$&quot;#,##0.00_);[Red]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colors>
    <mruColors>
      <color rgb="FF7CD1FC"/>
      <color rgb="FFCFD1D2"/>
      <color rgb="FF373A3F"/>
      <color rgb="FFF4D48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10</xdr:row>
      <xdr:rowOff>0</xdr:rowOff>
    </xdr:from>
    <xdr:to>
      <xdr:col>3</xdr:col>
      <xdr:colOff>676276</xdr:colOff>
      <xdr:row>14</xdr:row>
      <xdr:rowOff>9524</xdr:rowOff>
    </xdr:to>
    <xdr:pic>
      <xdr:nvPicPr>
        <xdr:cNvPr id="2" name="Picture 2" descr="hud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1381125"/>
          <a:ext cx="8858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63500</xdr:colOff>
      <xdr:row>2</xdr:row>
      <xdr:rowOff>95250</xdr:rowOff>
    </xdr:from>
    <xdr:to>
      <xdr:col>6</xdr:col>
      <xdr:colOff>309880</xdr:colOff>
      <xdr:row>7</xdr:row>
      <xdr:rowOff>154712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3B39B4D-2C4C-48E6-BA8E-29119D8BBD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7" t="15143" r="6024" b="11691"/>
        <a:stretch/>
      </xdr:blipFill>
      <xdr:spPr>
        <a:xfrm>
          <a:off x="381000" y="412750"/>
          <a:ext cx="3135630" cy="8532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ateTable" displayName="RateTable" ref="A1:F992" totalsRowShown="0" headerRowDxfId="8" dataDxfId="7">
  <autoFilter ref="A1:F992" xr:uid="{00000000-0009-0000-0100-000001000000}"/>
  <tableColumns count="6">
    <tableColumn id="1" xr3:uid="{00000000-0010-0000-0000-000001000000}" name="Coverage Amount" dataDxfId="6"/>
    <tableColumn id="2" xr3:uid="{3CACDC04-9C2C-4774-BAE5-E216FE9B1E3D}" name="Column2" dataDxfId="1"/>
    <tableColumn id="7" xr3:uid="{00000000-0010-0000-0000-000007000000}" name="Column1" dataDxfId="5"/>
    <tableColumn id="4" xr3:uid="{00000000-0010-0000-0000-000004000000}" name="Expanded Lender" dataDxfId="4">
      <calculatedColumnFormula>IF(MOD(#REF!*0.682,1)&lt;=0.5,ROUNDDOWN(#REF!*0.682,0),ROUNDUP(#REF!*0.682,0))</calculatedColumnFormula>
    </tableColumn>
    <tableColumn id="5" xr3:uid="{00000000-0010-0000-0000-000005000000}" name="Expanded Lender Refinance" dataDxfId="3">
      <calculatedColumnFormula>IF(MOD(#REF!*0.591,1)&lt;=0.5,ROUNDDOWN(#REF!*0.591,0),ROUNDUP(#REF!*0.591,0))</calculatedColumnFormula>
    </tableColumn>
    <tableColumn id="3" xr3:uid="{82EED536-AA68-4771-B8C5-F292D2AADF2D}" name="Alta Homeowner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K1:L10" totalsRowShown="0">
  <autoFilter ref="K1:L10" xr:uid="{00000000-0009-0000-0100-000002000000}"/>
  <tableColumns count="2">
    <tableColumn id="1" xr3:uid="{00000000-0010-0000-0100-000001000000}" name="Basic Fees" dataDxfId="2"/>
    <tableColumn id="2" xr3:uid="{00000000-0010-0000-0100-000002000000}" name="Add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3"/>
  <sheetViews>
    <sheetView showGridLines="0" tabSelected="1" zoomScale="90" zoomScaleNormal="90" zoomScaleSheetLayoutView="40" workbookViewId="0">
      <selection activeCell="E16" sqref="E16:H16"/>
    </sheetView>
  </sheetViews>
  <sheetFormatPr defaultRowHeight="12.75" x14ac:dyDescent="0.2"/>
  <cols>
    <col min="1" max="2" width="2.42578125" style="15" customWidth="1"/>
    <col min="3" max="3" width="11.42578125" style="15" customWidth="1"/>
    <col min="4" max="4" width="11.140625" style="15" bestFit="1" customWidth="1"/>
    <col min="5" max="5" width="10.140625" style="15" bestFit="1" customWidth="1"/>
    <col min="6" max="6" width="10.5703125" style="15" bestFit="1" customWidth="1"/>
    <col min="7" max="7" width="11.42578125" style="15" bestFit="1" customWidth="1"/>
    <col min="8" max="9" width="11.140625" style="15" customWidth="1"/>
    <col min="10" max="10" width="9.140625" style="15"/>
    <col min="11" max="11" width="14.5703125" style="15" customWidth="1"/>
    <col min="12" max="13" width="2.42578125" style="15" customWidth="1"/>
    <col min="14" max="258" width="9.140625" style="15"/>
    <col min="259" max="259" width="2.42578125" style="15" customWidth="1"/>
    <col min="260" max="260" width="11.42578125" style="15" customWidth="1"/>
    <col min="261" max="261" width="11.140625" style="15" bestFit="1" customWidth="1"/>
    <col min="262" max="262" width="10.140625" style="15" bestFit="1" customWidth="1"/>
    <col min="263" max="263" width="10.5703125" style="15" bestFit="1" customWidth="1"/>
    <col min="264" max="264" width="11.42578125" style="15" bestFit="1" customWidth="1"/>
    <col min="265" max="265" width="9.140625" style="15"/>
    <col min="266" max="266" width="11.140625" style="15" customWidth="1"/>
    <col min="267" max="267" width="9.140625" style="15"/>
    <col min="268" max="268" width="14.5703125" style="15" customWidth="1"/>
    <col min="269" max="514" width="9.140625" style="15"/>
    <col min="515" max="515" width="2.42578125" style="15" customWidth="1"/>
    <col min="516" max="516" width="11.42578125" style="15" customWidth="1"/>
    <col min="517" max="517" width="11.140625" style="15" bestFit="1" customWidth="1"/>
    <col min="518" max="518" width="10.140625" style="15" bestFit="1" customWidth="1"/>
    <col min="519" max="519" width="10.5703125" style="15" bestFit="1" customWidth="1"/>
    <col min="520" max="520" width="11.42578125" style="15" bestFit="1" customWidth="1"/>
    <col min="521" max="521" width="9.140625" style="15"/>
    <col min="522" max="522" width="11.140625" style="15" customWidth="1"/>
    <col min="523" max="523" width="9.140625" style="15"/>
    <col min="524" max="524" width="14.5703125" style="15" customWidth="1"/>
    <col min="525" max="770" width="9.140625" style="15"/>
    <col min="771" max="771" width="2.42578125" style="15" customWidth="1"/>
    <col min="772" max="772" width="11.42578125" style="15" customWidth="1"/>
    <col min="773" max="773" width="11.140625" style="15" bestFit="1" customWidth="1"/>
    <col min="774" max="774" width="10.140625" style="15" bestFit="1" customWidth="1"/>
    <col min="775" max="775" width="10.5703125" style="15" bestFit="1" customWidth="1"/>
    <col min="776" max="776" width="11.42578125" style="15" bestFit="1" customWidth="1"/>
    <col min="777" max="777" width="9.140625" style="15"/>
    <col min="778" max="778" width="11.140625" style="15" customWidth="1"/>
    <col min="779" max="779" width="9.140625" style="15"/>
    <col min="780" max="780" width="14.5703125" style="15" customWidth="1"/>
    <col min="781" max="1026" width="9.140625" style="15"/>
    <col min="1027" max="1027" width="2.42578125" style="15" customWidth="1"/>
    <col min="1028" max="1028" width="11.42578125" style="15" customWidth="1"/>
    <col min="1029" max="1029" width="11.140625" style="15" bestFit="1" customWidth="1"/>
    <col min="1030" max="1030" width="10.140625" style="15" bestFit="1" customWidth="1"/>
    <col min="1031" max="1031" width="10.5703125" style="15" bestFit="1" customWidth="1"/>
    <col min="1032" max="1032" width="11.42578125" style="15" bestFit="1" customWidth="1"/>
    <col min="1033" max="1033" width="9.140625" style="15"/>
    <col min="1034" max="1034" width="11.140625" style="15" customWidth="1"/>
    <col min="1035" max="1035" width="9.140625" style="15"/>
    <col min="1036" max="1036" width="14.5703125" style="15" customWidth="1"/>
    <col min="1037" max="1282" width="9.140625" style="15"/>
    <col min="1283" max="1283" width="2.42578125" style="15" customWidth="1"/>
    <col min="1284" max="1284" width="11.42578125" style="15" customWidth="1"/>
    <col min="1285" max="1285" width="11.140625" style="15" bestFit="1" customWidth="1"/>
    <col min="1286" max="1286" width="10.140625" style="15" bestFit="1" customWidth="1"/>
    <col min="1287" max="1287" width="10.5703125" style="15" bestFit="1" customWidth="1"/>
    <col min="1288" max="1288" width="11.42578125" style="15" bestFit="1" customWidth="1"/>
    <col min="1289" max="1289" width="9.140625" style="15"/>
    <col min="1290" max="1290" width="11.140625" style="15" customWidth="1"/>
    <col min="1291" max="1291" width="9.140625" style="15"/>
    <col min="1292" max="1292" width="14.5703125" style="15" customWidth="1"/>
    <col min="1293" max="1538" width="9.140625" style="15"/>
    <col min="1539" max="1539" width="2.42578125" style="15" customWidth="1"/>
    <col min="1540" max="1540" width="11.42578125" style="15" customWidth="1"/>
    <col min="1541" max="1541" width="11.140625" style="15" bestFit="1" customWidth="1"/>
    <col min="1542" max="1542" width="10.140625" style="15" bestFit="1" customWidth="1"/>
    <col min="1543" max="1543" width="10.5703125" style="15" bestFit="1" customWidth="1"/>
    <col min="1544" max="1544" width="11.42578125" style="15" bestFit="1" customWidth="1"/>
    <col min="1545" max="1545" width="9.140625" style="15"/>
    <col min="1546" max="1546" width="11.140625" style="15" customWidth="1"/>
    <col min="1547" max="1547" width="9.140625" style="15"/>
    <col min="1548" max="1548" width="14.5703125" style="15" customWidth="1"/>
    <col min="1549" max="1794" width="9.140625" style="15"/>
    <col min="1795" max="1795" width="2.42578125" style="15" customWidth="1"/>
    <col min="1796" max="1796" width="11.42578125" style="15" customWidth="1"/>
    <col min="1797" max="1797" width="11.140625" style="15" bestFit="1" customWidth="1"/>
    <col min="1798" max="1798" width="10.140625" style="15" bestFit="1" customWidth="1"/>
    <col min="1799" max="1799" width="10.5703125" style="15" bestFit="1" customWidth="1"/>
    <col min="1800" max="1800" width="11.42578125" style="15" bestFit="1" customWidth="1"/>
    <col min="1801" max="1801" width="9.140625" style="15"/>
    <col min="1802" max="1802" width="11.140625" style="15" customWidth="1"/>
    <col min="1803" max="1803" width="9.140625" style="15"/>
    <col min="1804" max="1804" width="14.5703125" style="15" customWidth="1"/>
    <col min="1805" max="2050" width="9.140625" style="15"/>
    <col min="2051" max="2051" width="2.42578125" style="15" customWidth="1"/>
    <col min="2052" max="2052" width="11.42578125" style="15" customWidth="1"/>
    <col min="2053" max="2053" width="11.140625" style="15" bestFit="1" customWidth="1"/>
    <col min="2054" max="2054" width="10.140625" style="15" bestFit="1" customWidth="1"/>
    <col min="2055" max="2055" width="10.5703125" style="15" bestFit="1" customWidth="1"/>
    <col min="2056" max="2056" width="11.42578125" style="15" bestFit="1" customWidth="1"/>
    <col min="2057" max="2057" width="9.140625" style="15"/>
    <col min="2058" max="2058" width="11.140625" style="15" customWidth="1"/>
    <col min="2059" max="2059" width="9.140625" style="15"/>
    <col min="2060" max="2060" width="14.5703125" style="15" customWidth="1"/>
    <col min="2061" max="2306" width="9.140625" style="15"/>
    <col min="2307" max="2307" width="2.42578125" style="15" customWidth="1"/>
    <col min="2308" max="2308" width="11.42578125" style="15" customWidth="1"/>
    <col min="2309" max="2309" width="11.140625" style="15" bestFit="1" customWidth="1"/>
    <col min="2310" max="2310" width="10.140625" style="15" bestFit="1" customWidth="1"/>
    <col min="2311" max="2311" width="10.5703125" style="15" bestFit="1" customWidth="1"/>
    <col min="2312" max="2312" width="11.42578125" style="15" bestFit="1" customWidth="1"/>
    <col min="2313" max="2313" width="9.140625" style="15"/>
    <col min="2314" max="2314" width="11.140625" style="15" customWidth="1"/>
    <col min="2315" max="2315" width="9.140625" style="15"/>
    <col min="2316" max="2316" width="14.5703125" style="15" customWidth="1"/>
    <col min="2317" max="2562" width="9.140625" style="15"/>
    <col min="2563" max="2563" width="2.42578125" style="15" customWidth="1"/>
    <col min="2564" max="2564" width="11.42578125" style="15" customWidth="1"/>
    <col min="2565" max="2565" width="11.140625" style="15" bestFit="1" customWidth="1"/>
    <col min="2566" max="2566" width="10.140625" style="15" bestFit="1" customWidth="1"/>
    <col min="2567" max="2567" width="10.5703125" style="15" bestFit="1" customWidth="1"/>
    <col min="2568" max="2568" width="11.42578125" style="15" bestFit="1" customWidth="1"/>
    <col min="2569" max="2569" width="9.140625" style="15"/>
    <col min="2570" max="2570" width="11.140625" style="15" customWidth="1"/>
    <col min="2571" max="2571" width="9.140625" style="15"/>
    <col min="2572" max="2572" width="14.5703125" style="15" customWidth="1"/>
    <col min="2573" max="2818" width="9.140625" style="15"/>
    <col min="2819" max="2819" width="2.42578125" style="15" customWidth="1"/>
    <col min="2820" max="2820" width="11.42578125" style="15" customWidth="1"/>
    <col min="2821" max="2821" width="11.140625" style="15" bestFit="1" customWidth="1"/>
    <col min="2822" max="2822" width="10.140625" style="15" bestFit="1" customWidth="1"/>
    <col min="2823" max="2823" width="10.5703125" style="15" bestFit="1" customWidth="1"/>
    <col min="2824" max="2824" width="11.42578125" style="15" bestFit="1" customWidth="1"/>
    <col min="2825" max="2825" width="9.140625" style="15"/>
    <col min="2826" max="2826" width="11.140625" style="15" customWidth="1"/>
    <col min="2827" max="2827" width="9.140625" style="15"/>
    <col min="2828" max="2828" width="14.5703125" style="15" customWidth="1"/>
    <col min="2829" max="3074" width="9.140625" style="15"/>
    <col min="3075" max="3075" width="2.42578125" style="15" customWidth="1"/>
    <col min="3076" max="3076" width="11.42578125" style="15" customWidth="1"/>
    <col min="3077" max="3077" width="11.140625" style="15" bestFit="1" customWidth="1"/>
    <col min="3078" max="3078" width="10.140625" style="15" bestFit="1" customWidth="1"/>
    <col min="3079" max="3079" width="10.5703125" style="15" bestFit="1" customWidth="1"/>
    <col min="3080" max="3080" width="11.42578125" style="15" bestFit="1" customWidth="1"/>
    <col min="3081" max="3081" width="9.140625" style="15"/>
    <col min="3082" max="3082" width="11.140625" style="15" customWidth="1"/>
    <col min="3083" max="3083" width="9.140625" style="15"/>
    <col min="3084" max="3084" width="14.5703125" style="15" customWidth="1"/>
    <col min="3085" max="3330" width="9.140625" style="15"/>
    <col min="3331" max="3331" width="2.42578125" style="15" customWidth="1"/>
    <col min="3332" max="3332" width="11.42578125" style="15" customWidth="1"/>
    <col min="3333" max="3333" width="11.140625" style="15" bestFit="1" customWidth="1"/>
    <col min="3334" max="3334" width="10.140625" style="15" bestFit="1" customWidth="1"/>
    <col min="3335" max="3335" width="10.5703125" style="15" bestFit="1" customWidth="1"/>
    <col min="3336" max="3336" width="11.42578125" style="15" bestFit="1" customWidth="1"/>
    <col min="3337" max="3337" width="9.140625" style="15"/>
    <col min="3338" max="3338" width="11.140625" style="15" customWidth="1"/>
    <col min="3339" max="3339" width="9.140625" style="15"/>
    <col min="3340" max="3340" width="14.5703125" style="15" customWidth="1"/>
    <col min="3341" max="3586" width="9.140625" style="15"/>
    <col min="3587" max="3587" width="2.42578125" style="15" customWidth="1"/>
    <col min="3588" max="3588" width="11.42578125" style="15" customWidth="1"/>
    <col min="3589" max="3589" width="11.140625" style="15" bestFit="1" customWidth="1"/>
    <col min="3590" max="3590" width="10.140625" style="15" bestFit="1" customWidth="1"/>
    <col min="3591" max="3591" width="10.5703125" style="15" bestFit="1" customWidth="1"/>
    <col min="3592" max="3592" width="11.42578125" style="15" bestFit="1" customWidth="1"/>
    <col min="3593" max="3593" width="9.140625" style="15"/>
    <col min="3594" max="3594" width="11.140625" style="15" customWidth="1"/>
    <col min="3595" max="3595" width="9.140625" style="15"/>
    <col min="3596" max="3596" width="14.5703125" style="15" customWidth="1"/>
    <col min="3597" max="3842" width="9.140625" style="15"/>
    <col min="3843" max="3843" width="2.42578125" style="15" customWidth="1"/>
    <col min="3844" max="3844" width="11.42578125" style="15" customWidth="1"/>
    <col min="3845" max="3845" width="11.140625" style="15" bestFit="1" customWidth="1"/>
    <col min="3846" max="3846" width="10.140625" style="15" bestFit="1" customWidth="1"/>
    <col min="3847" max="3847" width="10.5703125" style="15" bestFit="1" customWidth="1"/>
    <col min="3848" max="3848" width="11.42578125" style="15" bestFit="1" customWidth="1"/>
    <col min="3849" max="3849" width="9.140625" style="15"/>
    <col min="3850" max="3850" width="11.140625" style="15" customWidth="1"/>
    <col min="3851" max="3851" width="9.140625" style="15"/>
    <col min="3852" max="3852" width="14.5703125" style="15" customWidth="1"/>
    <col min="3853" max="4098" width="9.140625" style="15"/>
    <col min="4099" max="4099" width="2.42578125" style="15" customWidth="1"/>
    <col min="4100" max="4100" width="11.42578125" style="15" customWidth="1"/>
    <col min="4101" max="4101" width="11.140625" style="15" bestFit="1" customWidth="1"/>
    <col min="4102" max="4102" width="10.140625" style="15" bestFit="1" customWidth="1"/>
    <col min="4103" max="4103" width="10.5703125" style="15" bestFit="1" customWidth="1"/>
    <col min="4104" max="4104" width="11.42578125" style="15" bestFit="1" customWidth="1"/>
    <col min="4105" max="4105" width="9.140625" style="15"/>
    <col min="4106" max="4106" width="11.140625" style="15" customWidth="1"/>
    <col min="4107" max="4107" width="9.140625" style="15"/>
    <col min="4108" max="4108" width="14.5703125" style="15" customWidth="1"/>
    <col min="4109" max="4354" width="9.140625" style="15"/>
    <col min="4355" max="4355" width="2.42578125" style="15" customWidth="1"/>
    <col min="4356" max="4356" width="11.42578125" style="15" customWidth="1"/>
    <col min="4357" max="4357" width="11.140625" style="15" bestFit="1" customWidth="1"/>
    <col min="4358" max="4358" width="10.140625" style="15" bestFit="1" customWidth="1"/>
    <col min="4359" max="4359" width="10.5703125" style="15" bestFit="1" customWidth="1"/>
    <col min="4360" max="4360" width="11.42578125" style="15" bestFit="1" customWidth="1"/>
    <col min="4361" max="4361" width="9.140625" style="15"/>
    <col min="4362" max="4362" width="11.140625" style="15" customWidth="1"/>
    <col min="4363" max="4363" width="9.140625" style="15"/>
    <col min="4364" max="4364" width="14.5703125" style="15" customWidth="1"/>
    <col min="4365" max="4610" width="9.140625" style="15"/>
    <col min="4611" max="4611" width="2.42578125" style="15" customWidth="1"/>
    <col min="4612" max="4612" width="11.42578125" style="15" customWidth="1"/>
    <col min="4613" max="4613" width="11.140625" style="15" bestFit="1" customWidth="1"/>
    <col min="4614" max="4614" width="10.140625" style="15" bestFit="1" customWidth="1"/>
    <col min="4615" max="4615" width="10.5703125" style="15" bestFit="1" customWidth="1"/>
    <col min="4616" max="4616" width="11.42578125" style="15" bestFit="1" customWidth="1"/>
    <col min="4617" max="4617" width="9.140625" style="15"/>
    <col min="4618" max="4618" width="11.140625" style="15" customWidth="1"/>
    <col min="4619" max="4619" width="9.140625" style="15"/>
    <col min="4620" max="4620" width="14.5703125" style="15" customWidth="1"/>
    <col min="4621" max="4866" width="9.140625" style="15"/>
    <col min="4867" max="4867" width="2.42578125" style="15" customWidth="1"/>
    <col min="4868" max="4868" width="11.42578125" style="15" customWidth="1"/>
    <col min="4869" max="4869" width="11.140625" style="15" bestFit="1" customWidth="1"/>
    <col min="4870" max="4870" width="10.140625" style="15" bestFit="1" customWidth="1"/>
    <col min="4871" max="4871" width="10.5703125" style="15" bestFit="1" customWidth="1"/>
    <col min="4872" max="4872" width="11.42578125" style="15" bestFit="1" customWidth="1"/>
    <col min="4873" max="4873" width="9.140625" style="15"/>
    <col min="4874" max="4874" width="11.140625" style="15" customWidth="1"/>
    <col min="4875" max="4875" width="9.140625" style="15"/>
    <col min="4876" max="4876" width="14.5703125" style="15" customWidth="1"/>
    <col min="4877" max="5122" width="9.140625" style="15"/>
    <col min="5123" max="5123" width="2.42578125" style="15" customWidth="1"/>
    <col min="5124" max="5124" width="11.42578125" style="15" customWidth="1"/>
    <col min="5125" max="5125" width="11.140625" style="15" bestFit="1" customWidth="1"/>
    <col min="5126" max="5126" width="10.140625" style="15" bestFit="1" customWidth="1"/>
    <col min="5127" max="5127" width="10.5703125" style="15" bestFit="1" customWidth="1"/>
    <col min="5128" max="5128" width="11.42578125" style="15" bestFit="1" customWidth="1"/>
    <col min="5129" max="5129" width="9.140625" style="15"/>
    <col min="5130" max="5130" width="11.140625" style="15" customWidth="1"/>
    <col min="5131" max="5131" width="9.140625" style="15"/>
    <col min="5132" max="5132" width="14.5703125" style="15" customWidth="1"/>
    <col min="5133" max="5378" width="9.140625" style="15"/>
    <col min="5379" max="5379" width="2.42578125" style="15" customWidth="1"/>
    <col min="5380" max="5380" width="11.42578125" style="15" customWidth="1"/>
    <col min="5381" max="5381" width="11.140625" style="15" bestFit="1" customWidth="1"/>
    <col min="5382" max="5382" width="10.140625" style="15" bestFit="1" customWidth="1"/>
    <col min="5383" max="5383" width="10.5703125" style="15" bestFit="1" customWidth="1"/>
    <col min="5384" max="5384" width="11.42578125" style="15" bestFit="1" customWidth="1"/>
    <col min="5385" max="5385" width="9.140625" style="15"/>
    <col min="5386" max="5386" width="11.140625" style="15" customWidth="1"/>
    <col min="5387" max="5387" width="9.140625" style="15"/>
    <col min="5388" max="5388" width="14.5703125" style="15" customWidth="1"/>
    <col min="5389" max="5634" width="9.140625" style="15"/>
    <col min="5635" max="5635" width="2.42578125" style="15" customWidth="1"/>
    <col min="5636" max="5636" width="11.42578125" style="15" customWidth="1"/>
    <col min="5637" max="5637" width="11.140625" style="15" bestFit="1" customWidth="1"/>
    <col min="5638" max="5638" width="10.140625" style="15" bestFit="1" customWidth="1"/>
    <col min="5639" max="5639" width="10.5703125" style="15" bestFit="1" customWidth="1"/>
    <col min="5640" max="5640" width="11.42578125" style="15" bestFit="1" customWidth="1"/>
    <col min="5641" max="5641" width="9.140625" style="15"/>
    <col min="5642" max="5642" width="11.140625" style="15" customWidth="1"/>
    <col min="5643" max="5643" width="9.140625" style="15"/>
    <col min="5644" max="5644" width="14.5703125" style="15" customWidth="1"/>
    <col min="5645" max="5890" width="9.140625" style="15"/>
    <col min="5891" max="5891" width="2.42578125" style="15" customWidth="1"/>
    <col min="5892" max="5892" width="11.42578125" style="15" customWidth="1"/>
    <col min="5893" max="5893" width="11.140625" style="15" bestFit="1" customWidth="1"/>
    <col min="5894" max="5894" width="10.140625" style="15" bestFit="1" customWidth="1"/>
    <col min="5895" max="5895" width="10.5703125" style="15" bestFit="1" customWidth="1"/>
    <col min="5896" max="5896" width="11.42578125" style="15" bestFit="1" customWidth="1"/>
    <col min="5897" max="5897" width="9.140625" style="15"/>
    <col min="5898" max="5898" width="11.140625" style="15" customWidth="1"/>
    <col min="5899" max="5899" width="9.140625" style="15"/>
    <col min="5900" max="5900" width="14.5703125" style="15" customWidth="1"/>
    <col min="5901" max="6146" width="9.140625" style="15"/>
    <col min="6147" max="6147" width="2.42578125" style="15" customWidth="1"/>
    <col min="6148" max="6148" width="11.42578125" style="15" customWidth="1"/>
    <col min="6149" max="6149" width="11.140625" style="15" bestFit="1" customWidth="1"/>
    <col min="6150" max="6150" width="10.140625" style="15" bestFit="1" customWidth="1"/>
    <col min="6151" max="6151" width="10.5703125" style="15" bestFit="1" customWidth="1"/>
    <col min="6152" max="6152" width="11.42578125" style="15" bestFit="1" customWidth="1"/>
    <col min="6153" max="6153" width="9.140625" style="15"/>
    <col min="6154" max="6154" width="11.140625" style="15" customWidth="1"/>
    <col min="6155" max="6155" width="9.140625" style="15"/>
    <col min="6156" max="6156" width="14.5703125" style="15" customWidth="1"/>
    <col min="6157" max="6402" width="9.140625" style="15"/>
    <col min="6403" max="6403" width="2.42578125" style="15" customWidth="1"/>
    <col min="6404" max="6404" width="11.42578125" style="15" customWidth="1"/>
    <col min="6405" max="6405" width="11.140625" style="15" bestFit="1" customWidth="1"/>
    <col min="6406" max="6406" width="10.140625" style="15" bestFit="1" customWidth="1"/>
    <col min="6407" max="6407" width="10.5703125" style="15" bestFit="1" customWidth="1"/>
    <col min="6408" max="6408" width="11.42578125" style="15" bestFit="1" customWidth="1"/>
    <col min="6409" max="6409" width="9.140625" style="15"/>
    <col min="6410" max="6410" width="11.140625" style="15" customWidth="1"/>
    <col min="6411" max="6411" width="9.140625" style="15"/>
    <col min="6412" max="6412" width="14.5703125" style="15" customWidth="1"/>
    <col min="6413" max="6658" width="9.140625" style="15"/>
    <col min="6659" max="6659" width="2.42578125" style="15" customWidth="1"/>
    <col min="6660" max="6660" width="11.42578125" style="15" customWidth="1"/>
    <col min="6661" max="6661" width="11.140625" style="15" bestFit="1" customWidth="1"/>
    <col min="6662" max="6662" width="10.140625" style="15" bestFit="1" customWidth="1"/>
    <col min="6663" max="6663" width="10.5703125" style="15" bestFit="1" customWidth="1"/>
    <col min="6664" max="6664" width="11.42578125" style="15" bestFit="1" customWidth="1"/>
    <col min="6665" max="6665" width="9.140625" style="15"/>
    <col min="6666" max="6666" width="11.140625" style="15" customWidth="1"/>
    <col min="6667" max="6667" width="9.140625" style="15"/>
    <col min="6668" max="6668" width="14.5703125" style="15" customWidth="1"/>
    <col min="6669" max="6914" width="9.140625" style="15"/>
    <col min="6915" max="6915" width="2.42578125" style="15" customWidth="1"/>
    <col min="6916" max="6916" width="11.42578125" style="15" customWidth="1"/>
    <col min="6917" max="6917" width="11.140625" style="15" bestFit="1" customWidth="1"/>
    <col min="6918" max="6918" width="10.140625" style="15" bestFit="1" customWidth="1"/>
    <col min="6919" max="6919" width="10.5703125" style="15" bestFit="1" customWidth="1"/>
    <col min="6920" max="6920" width="11.42578125" style="15" bestFit="1" customWidth="1"/>
    <col min="6921" max="6921" width="9.140625" style="15"/>
    <col min="6922" max="6922" width="11.140625" style="15" customWidth="1"/>
    <col min="6923" max="6923" width="9.140625" style="15"/>
    <col min="6924" max="6924" width="14.5703125" style="15" customWidth="1"/>
    <col min="6925" max="7170" width="9.140625" style="15"/>
    <col min="7171" max="7171" width="2.42578125" style="15" customWidth="1"/>
    <col min="7172" max="7172" width="11.42578125" style="15" customWidth="1"/>
    <col min="7173" max="7173" width="11.140625" style="15" bestFit="1" customWidth="1"/>
    <col min="7174" max="7174" width="10.140625" style="15" bestFit="1" customWidth="1"/>
    <col min="7175" max="7175" width="10.5703125" style="15" bestFit="1" customWidth="1"/>
    <col min="7176" max="7176" width="11.42578125" style="15" bestFit="1" customWidth="1"/>
    <col min="7177" max="7177" width="9.140625" style="15"/>
    <col min="7178" max="7178" width="11.140625" style="15" customWidth="1"/>
    <col min="7179" max="7179" width="9.140625" style="15"/>
    <col min="7180" max="7180" width="14.5703125" style="15" customWidth="1"/>
    <col min="7181" max="7426" width="9.140625" style="15"/>
    <col min="7427" max="7427" width="2.42578125" style="15" customWidth="1"/>
    <col min="7428" max="7428" width="11.42578125" style="15" customWidth="1"/>
    <col min="7429" max="7429" width="11.140625" style="15" bestFit="1" customWidth="1"/>
    <col min="7430" max="7430" width="10.140625" style="15" bestFit="1" customWidth="1"/>
    <col min="7431" max="7431" width="10.5703125" style="15" bestFit="1" customWidth="1"/>
    <col min="7432" max="7432" width="11.42578125" style="15" bestFit="1" customWidth="1"/>
    <col min="7433" max="7433" width="9.140625" style="15"/>
    <col min="7434" max="7434" width="11.140625" style="15" customWidth="1"/>
    <col min="7435" max="7435" width="9.140625" style="15"/>
    <col min="7436" max="7436" width="14.5703125" style="15" customWidth="1"/>
    <col min="7437" max="7682" width="9.140625" style="15"/>
    <col min="7683" max="7683" width="2.42578125" style="15" customWidth="1"/>
    <col min="7684" max="7684" width="11.42578125" style="15" customWidth="1"/>
    <col min="7685" max="7685" width="11.140625" style="15" bestFit="1" customWidth="1"/>
    <col min="7686" max="7686" width="10.140625" style="15" bestFit="1" customWidth="1"/>
    <col min="7687" max="7687" width="10.5703125" style="15" bestFit="1" customWidth="1"/>
    <col min="7688" max="7688" width="11.42578125" style="15" bestFit="1" customWidth="1"/>
    <col min="7689" max="7689" width="9.140625" style="15"/>
    <col min="7690" max="7690" width="11.140625" style="15" customWidth="1"/>
    <col min="7691" max="7691" width="9.140625" style="15"/>
    <col min="7692" max="7692" width="14.5703125" style="15" customWidth="1"/>
    <col min="7693" max="7938" width="9.140625" style="15"/>
    <col min="7939" max="7939" width="2.42578125" style="15" customWidth="1"/>
    <col min="7940" max="7940" width="11.42578125" style="15" customWidth="1"/>
    <col min="7941" max="7941" width="11.140625" style="15" bestFit="1" customWidth="1"/>
    <col min="7942" max="7942" width="10.140625" style="15" bestFit="1" customWidth="1"/>
    <col min="7943" max="7943" width="10.5703125" style="15" bestFit="1" customWidth="1"/>
    <col min="7944" max="7944" width="11.42578125" style="15" bestFit="1" customWidth="1"/>
    <col min="7945" max="7945" width="9.140625" style="15"/>
    <col min="7946" max="7946" width="11.140625" style="15" customWidth="1"/>
    <col min="7947" max="7947" width="9.140625" style="15"/>
    <col min="7948" max="7948" width="14.5703125" style="15" customWidth="1"/>
    <col min="7949" max="8194" width="9.140625" style="15"/>
    <col min="8195" max="8195" width="2.42578125" style="15" customWidth="1"/>
    <col min="8196" max="8196" width="11.42578125" style="15" customWidth="1"/>
    <col min="8197" max="8197" width="11.140625" style="15" bestFit="1" customWidth="1"/>
    <col min="8198" max="8198" width="10.140625" style="15" bestFit="1" customWidth="1"/>
    <col min="8199" max="8199" width="10.5703125" style="15" bestFit="1" customWidth="1"/>
    <col min="8200" max="8200" width="11.42578125" style="15" bestFit="1" customWidth="1"/>
    <col min="8201" max="8201" width="9.140625" style="15"/>
    <col min="8202" max="8202" width="11.140625" style="15" customWidth="1"/>
    <col min="8203" max="8203" width="9.140625" style="15"/>
    <col min="8204" max="8204" width="14.5703125" style="15" customWidth="1"/>
    <col min="8205" max="8450" width="9.140625" style="15"/>
    <col min="8451" max="8451" width="2.42578125" style="15" customWidth="1"/>
    <col min="8452" max="8452" width="11.42578125" style="15" customWidth="1"/>
    <col min="8453" max="8453" width="11.140625" style="15" bestFit="1" customWidth="1"/>
    <col min="8454" max="8454" width="10.140625" style="15" bestFit="1" customWidth="1"/>
    <col min="8455" max="8455" width="10.5703125" style="15" bestFit="1" customWidth="1"/>
    <col min="8456" max="8456" width="11.42578125" style="15" bestFit="1" customWidth="1"/>
    <col min="8457" max="8457" width="9.140625" style="15"/>
    <col min="8458" max="8458" width="11.140625" style="15" customWidth="1"/>
    <col min="8459" max="8459" width="9.140625" style="15"/>
    <col min="8460" max="8460" width="14.5703125" style="15" customWidth="1"/>
    <col min="8461" max="8706" width="9.140625" style="15"/>
    <col min="8707" max="8707" width="2.42578125" style="15" customWidth="1"/>
    <col min="8708" max="8708" width="11.42578125" style="15" customWidth="1"/>
    <col min="8709" max="8709" width="11.140625" style="15" bestFit="1" customWidth="1"/>
    <col min="8710" max="8710" width="10.140625" style="15" bestFit="1" customWidth="1"/>
    <col min="8711" max="8711" width="10.5703125" style="15" bestFit="1" customWidth="1"/>
    <col min="8712" max="8712" width="11.42578125" style="15" bestFit="1" customWidth="1"/>
    <col min="8713" max="8713" width="9.140625" style="15"/>
    <col min="8714" max="8714" width="11.140625" style="15" customWidth="1"/>
    <col min="8715" max="8715" width="9.140625" style="15"/>
    <col min="8716" max="8716" width="14.5703125" style="15" customWidth="1"/>
    <col min="8717" max="8962" width="9.140625" style="15"/>
    <col min="8963" max="8963" width="2.42578125" style="15" customWidth="1"/>
    <col min="8964" max="8964" width="11.42578125" style="15" customWidth="1"/>
    <col min="8965" max="8965" width="11.140625" style="15" bestFit="1" customWidth="1"/>
    <col min="8966" max="8966" width="10.140625" style="15" bestFit="1" customWidth="1"/>
    <col min="8967" max="8967" width="10.5703125" style="15" bestFit="1" customWidth="1"/>
    <col min="8968" max="8968" width="11.42578125" style="15" bestFit="1" customWidth="1"/>
    <col min="8969" max="8969" width="9.140625" style="15"/>
    <col min="8970" max="8970" width="11.140625" style="15" customWidth="1"/>
    <col min="8971" max="8971" width="9.140625" style="15"/>
    <col min="8972" max="8972" width="14.5703125" style="15" customWidth="1"/>
    <col min="8973" max="9218" width="9.140625" style="15"/>
    <col min="9219" max="9219" width="2.42578125" style="15" customWidth="1"/>
    <col min="9220" max="9220" width="11.42578125" style="15" customWidth="1"/>
    <col min="9221" max="9221" width="11.140625" style="15" bestFit="1" customWidth="1"/>
    <col min="9222" max="9222" width="10.140625" style="15" bestFit="1" customWidth="1"/>
    <col min="9223" max="9223" width="10.5703125" style="15" bestFit="1" customWidth="1"/>
    <col min="9224" max="9224" width="11.42578125" style="15" bestFit="1" customWidth="1"/>
    <col min="9225" max="9225" width="9.140625" style="15"/>
    <col min="9226" max="9226" width="11.140625" style="15" customWidth="1"/>
    <col min="9227" max="9227" width="9.140625" style="15"/>
    <col min="9228" max="9228" width="14.5703125" style="15" customWidth="1"/>
    <col min="9229" max="9474" width="9.140625" style="15"/>
    <col min="9475" max="9475" width="2.42578125" style="15" customWidth="1"/>
    <col min="9476" max="9476" width="11.42578125" style="15" customWidth="1"/>
    <col min="9477" max="9477" width="11.140625" style="15" bestFit="1" customWidth="1"/>
    <col min="9478" max="9478" width="10.140625" style="15" bestFit="1" customWidth="1"/>
    <col min="9479" max="9479" width="10.5703125" style="15" bestFit="1" customWidth="1"/>
    <col min="9480" max="9480" width="11.42578125" style="15" bestFit="1" customWidth="1"/>
    <col min="9481" max="9481" width="9.140625" style="15"/>
    <col min="9482" max="9482" width="11.140625" style="15" customWidth="1"/>
    <col min="9483" max="9483" width="9.140625" style="15"/>
    <col min="9484" max="9484" width="14.5703125" style="15" customWidth="1"/>
    <col min="9485" max="9730" width="9.140625" style="15"/>
    <col min="9731" max="9731" width="2.42578125" style="15" customWidth="1"/>
    <col min="9732" max="9732" width="11.42578125" style="15" customWidth="1"/>
    <col min="9733" max="9733" width="11.140625" style="15" bestFit="1" customWidth="1"/>
    <col min="9734" max="9734" width="10.140625" style="15" bestFit="1" customWidth="1"/>
    <col min="9735" max="9735" width="10.5703125" style="15" bestFit="1" customWidth="1"/>
    <col min="9736" max="9736" width="11.42578125" style="15" bestFit="1" customWidth="1"/>
    <col min="9737" max="9737" width="9.140625" style="15"/>
    <col min="9738" max="9738" width="11.140625" style="15" customWidth="1"/>
    <col min="9739" max="9739" width="9.140625" style="15"/>
    <col min="9740" max="9740" width="14.5703125" style="15" customWidth="1"/>
    <col min="9741" max="9986" width="9.140625" style="15"/>
    <col min="9987" max="9987" width="2.42578125" style="15" customWidth="1"/>
    <col min="9988" max="9988" width="11.42578125" style="15" customWidth="1"/>
    <col min="9989" max="9989" width="11.140625" style="15" bestFit="1" customWidth="1"/>
    <col min="9990" max="9990" width="10.140625" style="15" bestFit="1" customWidth="1"/>
    <col min="9991" max="9991" width="10.5703125" style="15" bestFit="1" customWidth="1"/>
    <col min="9992" max="9992" width="11.42578125" style="15" bestFit="1" customWidth="1"/>
    <col min="9993" max="9993" width="9.140625" style="15"/>
    <col min="9994" max="9994" width="11.140625" style="15" customWidth="1"/>
    <col min="9995" max="9995" width="9.140625" style="15"/>
    <col min="9996" max="9996" width="14.5703125" style="15" customWidth="1"/>
    <col min="9997" max="10242" width="9.140625" style="15"/>
    <col min="10243" max="10243" width="2.42578125" style="15" customWidth="1"/>
    <col min="10244" max="10244" width="11.42578125" style="15" customWidth="1"/>
    <col min="10245" max="10245" width="11.140625" style="15" bestFit="1" customWidth="1"/>
    <col min="10246" max="10246" width="10.140625" style="15" bestFit="1" customWidth="1"/>
    <col min="10247" max="10247" width="10.5703125" style="15" bestFit="1" customWidth="1"/>
    <col min="10248" max="10248" width="11.42578125" style="15" bestFit="1" customWidth="1"/>
    <col min="10249" max="10249" width="9.140625" style="15"/>
    <col min="10250" max="10250" width="11.140625" style="15" customWidth="1"/>
    <col min="10251" max="10251" width="9.140625" style="15"/>
    <col min="10252" max="10252" width="14.5703125" style="15" customWidth="1"/>
    <col min="10253" max="10498" width="9.140625" style="15"/>
    <col min="10499" max="10499" width="2.42578125" style="15" customWidth="1"/>
    <col min="10500" max="10500" width="11.42578125" style="15" customWidth="1"/>
    <col min="10501" max="10501" width="11.140625" style="15" bestFit="1" customWidth="1"/>
    <col min="10502" max="10502" width="10.140625" style="15" bestFit="1" customWidth="1"/>
    <col min="10503" max="10503" width="10.5703125" style="15" bestFit="1" customWidth="1"/>
    <col min="10504" max="10504" width="11.42578125" style="15" bestFit="1" customWidth="1"/>
    <col min="10505" max="10505" width="9.140625" style="15"/>
    <col min="10506" max="10506" width="11.140625" style="15" customWidth="1"/>
    <col min="10507" max="10507" width="9.140625" style="15"/>
    <col min="10508" max="10508" width="14.5703125" style="15" customWidth="1"/>
    <col min="10509" max="10754" width="9.140625" style="15"/>
    <col min="10755" max="10755" width="2.42578125" style="15" customWidth="1"/>
    <col min="10756" max="10756" width="11.42578125" style="15" customWidth="1"/>
    <col min="10757" max="10757" width="11.140625" style="15" bestFit="1" customWidth="1"/>
    <col min="10758" max="10758" width="10.140625" style="15" bestFit="1" customWidth="1"/>
    <col min="10759" max="10759" width="10.5703125" style="15" bestFit="1" customWidth="1"/>
    <col min="10760" max="10760" width="11.42578125" style="15" bestFit="1" customWidth="1"/>
    <col min="10761" max="10761" width="9.140625" style="15"/>
    <col min="10762" max="10762" width="11.140625" style="15" customWidth="1"/>
    <col min="10763" max="10763" width="9.140625" style="15"/>
    <col min="10764" max="10764" width="14.5703125" style="15" customWidth="1"/>
    <col min="10765" max="11010" width="9.140625" style="15"/>
    <col min="11011" max="11011" width="2.42578125" style="15" customWidth="1"/>
    <col min="11012" max="11012" width="11.42578125" style="15" customWidth="1"/>
    <col min="11013" max="11013" width="11.140625" style="15" bestFit="1" customWidth="1"/>
    <col min="11014" max="11014" width="10.140625" style="15" bestFit="1" customWidth="1"/>
    <col min="11015" max="11015" width="10.5703125" style="15" bestFit="1" customWidth="1"/>
    <col min="11016" max="11016" width="11.42578125" style="15" bestFit="1" customWidth="1"/>
    <col min="11017" max="11017" width="9.140625" style="15"/>
    <col min="11018" max="11018" width="11.140625" style="15" customWidth="1"/>
    <col min="11019" max="11019" width="9.140625" style="15"/>
    <col min="11020" max="11020" width="14.5703125" style="15" customWidth="1"/>
    <col min="11021" max="11266" width="9.140625" style="15"/>
    <col min="11267" max="11267" width="2.42578125" style="15" customWidth="1"/>
    <col min="11268" max="11268" width="11.42578125" style="15" customWidth="1"/>
    <col min="11269" max="11269" width="11.140625" style="15" bestFit="1" customWidth="1"/>
    <col min="11270" max="11270" width="10.140625" style="15" bestFit="1" customWidth="1"/>
    <col min="11271" max="11271" width="10.5703125" style="15" bestFit="1" customWidth="1"/>
    <col min="11272" max="11272" width="11.42578125" style="15" bestFit="1" customWidth="1"/>
    <col min="11273" max="11273" width="9.140625" style="15"/>
    <col min="11274" max="11274" width="11.140625" style="15" customWidth="1"/>
    <col min="11275" max="11275" width="9.140625" style="15"/>
    <col min="11276" max="11276" width="14.5703125" style="15" customWidth="1"/>
    <col min="11277" max="11522" width="9.140625" style="15"/>
    <col min="11523" max="11523" width="2.42578125" style="15" customWidth="1"/>
    <col min="11524" max="11524" width="11.42578125" style="15" customWidth="1"/>
    <col min="11525" max="11525" width="11.140625" style="15" bestFit="1" customWidth="1"/>
    <col min="11526" max="11526" width="10.140625" style="15" bestFit="1" customWidth="1"/>
    <col min="11527" max="11527" width="10.5703125" style="15" bestFit="1" customWidth="1"/>
    <col min="11528" max="11528" width="11.42578125" style="15" bestFit="1" customWidth="1"/>
    <col min="11529" max="11529" width="9.140625" style="15"/>
    <col min="11530" max="11530" width="11.140625" style="15" customWidth="1"/>
    <col min="11531" max="11531" width="9.140625" style="15"/>
    <col min="11532" max="11532" width="14.5703125" style="15" customWidth="1"/>
    <col min="11533" max="11778" width="9.140625" style="15"/>
    <col min="11779" max="11779" width="2.42578125" style="15" customWidth="1"/>
    <col min="11780" max="11780" width="11.42578125" style="15" customWidth="1"/>
    <col min="11781" max="11781" width="11.140625" style="15" bestFit="1" customWidth="1"/>
    <col min="11782" max="11782" width="10.140625" style="15" bestFit="1" customWidth="1"/>
    <col min="11783" max="11783" width="10.5703125" style="15" bestFit="1" customWidth="1"/>
    <col min="11784" max="11784" width="11.42578125" style="15" bestFit="1" customWidth="1"/>
    <col min="11785" max="11785" width="9.140625" style="15"/>
    <col min="11786" max="11786" width="11.140625" style="15" customWidth="1"/>
    <col min="11787" max="11787" width="9.140625" style="15"/>
    <col min="11788" max="11788" width="14.5703125" style="15" customWidth="1"/>
    <col min="11789" max="12034" width="9.140625" style="15"/>
    <col min="12035" max="12035" width="2.42578125" style="15" customWidth="1"/>
    <col min="12036" max="12036" width="11.42578125" style="15" customWidth="1"/>
    <col min="12037" max="12037" width="11.140625" style="15" bestFit="1" customWidth="1"/>
    <col min="12038" max="12038" width="10.140625" style="15" bestFit="1" customWidth="1"/>
    <col min="12039" max="12039" width="10.5703125" style="15" bestFit="1" customWidth="1"/>
    <col min="12040" max="12040" width="11.42578125" style="15" bestFit="1" customWidth="1"/>
    <col min="12041" max="12041" width="9.140625" style="15"/>
    <col min="12042" max="12042" width="11.140625" style="15" customWidth="1"/>
    <col min="12043" max="12043" width="9.140625" style="15"/>
    <col min="12044" max="12044" width="14.5703125" style="15" customWidth="1"/>
    <col min="12045" max="12290" width="9.140625" style="15"/>
    <col min="12291" max="12291" width="2.42578125" style="15" customWidth="1"/>
    <col min="12292" max="12292" width="11.42578125" style="15" customWidth="1"/>
    <col min="12293" max="12293" width="11.140625" style="15" bestFit="1" customWidth="1"/>
    <col min="12294" max="12294" width="10.140625" style="15" bestFit="1" customWidth="1"/>
    <col min="12295" max="12295" width="10.5703125" style="15" bestFit="1" customWidth="1"/>
    <col min="12296" max="12296" width="11.42578125" style="15" bestFit="1" customWidth="1"/>
    <col min="12297" max="12297" width="9.140625" style="15"/>
    <col min="12298" max="12298" width="11.140625" style="15" customWidth="1"/>
    <col min="12299" max="12299" width="9.140625" style="15"/>
    <col min="12300" max="12300" width="14.5703125" style="15" customWidth="1"/>
    <col min="12301" max="12546" width="9.140625" style="15"/>
    <col min="12547" max="12547" width="2.42578125" style="15" customWidth="1"/>
    <col min="12548" max="12548" width="11.42578125" style="15" customWidth="1"/>
    <col min="12549" max="12549" width="11.140625" style="15" bestFit="1" customWidth="1"/>
    <col min="12550" max="12550" width="10.140625" style="15" bestFit="1" customWidth="1"/>
    <col min="12551" max="12551" width="10.5703125" style="15" bestFit="1" customWidth="1"/>
    <col min="12552" max="12552" width="11.42578125" style="15" bestFit="1" customWidth="1"/>
    <col min="12553" max="12553" width="9.140625" style="15"/>
    <col min="12554" max="12554" width="11.140625" style="15" customWidth="1"/>
    <col min="12555" max="12555" width="9.140625" style="15"/>
    <col min="12556" max="12556" width="14.5703125" style="15" customWidth="1"/>
    <col min="12557" max="12802" width="9.140625" style="15"/>
    <col min="12803" max="12803" width="2.42578125" style="15" customWidth="1"/>
    <col min="12804" max="12804" width="11.42578125" style="15" customWidth="1"/>
    <col min="12805" max="12805" width="11.140625" style="15" bestFit="1" customWidth="1"/>
    <col min="12806" max="12806" width="10.140625" style="15" bestFit="1" customWidth="1"/>
    <col min="12807" max="12807" width="10.5703125" style="15" bestFit="1" customWidth="1"/>
    <col min="12808" max="12808" width="11.42578125" style="15" bestFit="1" customWidth="1"/>
    <col min="12809" max="12809" width="9.140625" style="15"/>
    <col min="12810" max="12810" width="11.140625" style="15" customWidth="1"/>
    <col min="12811" max="12811" width="9.140625" style="15"/>
    <col min="12812" max="12812" width="14.5703125" style="15" customWidth="1"/>
    <col min="12813" max="13058" width="9.140625" style="15"/>
    <col min="13059" max="13059" width="2.42578125" style="15" customWidth="1"/>
    <col min="13060" max="13060" width="11.42578125" style="15" customWidth="1"/>
    <col min="13061" max="13061" width="11.140625" style="15" bestFit="1" customWidth="1"/>
    <col min="13062" max="13062" width="10.140625" style="15" bestFit="1" customWidth="1"/>
    <col min="13063" max="13063" width="10.5703125" style="15" bestFit="1" customWidth="1"/>
    <col min="13064" max="13064" width="11.42578125" style="15" bestFit="1" customWidth="1"/>
    <col min="13065" max="13065" width="9.140625" style="15"/>
    <col min="13066" max="13066" width="11.140625" style="15" customWidth="1"/>
    <col min="13067" max="13067" width="9.140625" style="15"/>
    <col min="13068" max="13068" width="14.5703125" style="15" customWidth="1"/>
    <col min="13069" max="13314" width="9.140625" style="15"/>
    <col min="13315" max="13315" width="2.42578125" style="15" customWidth="1"/>
    <col min="13316" max="13316" width="11.42578125" style="15" customWidth="1"/>
    <col min="13317" max="13317" width="11.140625" style="15" bestFit="1" customWidth="1"/>
    <col min="13318" max="13318" width="10.140625" style="15" bestFit="1" customWidth="1"/>
    <col min="13319" max="13319" width="10.5703125" style="15" bestFit="1" customWidth="1"/>
    <col min="13320" max="13320" width="11.42578125" style="15" bestFit="1" customWidth="1"/>
    <col min="13321" max="13321" width="9.140625" style="15"/>
    <col min="13322" max="13322" width="11.140625" style="15" customWidth="1"/>
    <col min="13323" max="13323" width="9.140625" style="15"/>
    <col min="13324" max="13324" width="14.5703125" style="15" customWidth="1"/>
    <col min="13325" max="13570" width="9.140625" style="15"/>
    <col min="13571" max="13571" width="2.42578125" style="15" customWidth="1"/>
    <col min="13572" max="13572" width="11.42578125" style="15" customWidth="1"/>
    <col min="13573" max="13573" width="11.140625" style="15" bestFit="1" customWidth="1"/>
    <col min="13574" max="13574" width="10.140625" style="15" bestFit="1" customWidth="1"/>
    <col min="13575" max="13575" width="10.5703125" style="15" bestFit="1" customWidth="1"/>
    <col min="13576" max="13576" width="11.42578125" style="15" bestFit="1" customWidth="1"/>
    <col min="13577" max="13577" width="9.140625" style="15"/>
    <col min="13578" max="13578" width="11.140625" style="15" customWidth="1"/>
    <col min="13579" max="13579" width="9.140625" style="15"/>
    <col min="13580" max="13580" width="14.5703125" style="15" customWidth="1"/>
    <col min="13581" max="13826" width="9.140625" style="15"/>
    <col min="13827" max="13827" width="2.42578125" style="15" customWidth="1"/>
    <col min="13828" max="13828" width="11.42578125" style="15" customWidth="1"/>
    <col min="13829" max="13829" width="11.140625" style="15" bestFit="1" customWidth="1"/>
    <col min="13830" max="13830" width="10.140625" style="15" bestFit="1" customWidth="1"/>
    <col min="13831" max="13831" width="10.5703125" style="15" bestFit="1" customWidth="1"/>
    <col min="13832" max="13832" width="11.42578125" style="15" bestFit="1" customWidth="1"/>
    <col min="13833" max="13833" width="9.140625" style="15"/>
    <col min="13834" max="13834" width="11.140625" style="15" customWidth="1"/>
    <col min="13835" max="13835" width="9.140625" style="15"/>
    <col min="13836" max="13836" width="14.5703125" style="15" customWidth="1"/>
    <col min="13837" max="14082" width="9.140625" style="15"/>
    <col min="14083" max="14083" width="2.42578125" style="15" customWidth="1"/>
    <col min="14084" max="14084" width="11.42578125" style="15" customWidth="1"/>
    <col min="14085" max="14085" width="11.140625" style="15" bestFit="1" customWidth="1"/>
    <col min="14086" max="14086" width="10.140625" style="15" bestFit="1" customWidth="1"/>
    <col min="14087" max="14087" width="10.5703125" style="15" bestFit="1" customWidth="1"/>
    <col min="14088" max="14088" width="11.42578125" style="15" bestFit="1" customWidth="1"/>
    <col min="14089" max="14089" width="9.140625" style="15"/>
    <col min="14090" max="14090" width="11.140625" style="15" customWidth="1"/>
    <col min="14091" max="14091" width="9.140625" style="15"/>
    <col min="14092" max="14092" width="14.5703125" style="15" customWidth="1"/>
    <col min="14093" max="14338" width="9.140625" style="15"/>
    <col min="14339" max="14339" width="2.42578125" style="15" customWidth="1"/>
    <col min="14340" max="14340" width="11.42578125" style="15" customWidth="1"/>
    <col min="14341" max="14341" width="11.140625" style="15" bestFit="1" customWidth="1"/>
    <col min="14342" max="14342" width="10.140625" style="15" bestFit="1" customWidth="1"/>
    <col min="14343" max="14343" width="10.5703125" style="15" bestFit="1" customWidth="1"/>
    <col min="14344" max="14344" width="11.42578125" style="15" bestFit="1" customWidth="1"/>
    <col min="14345" max="14345" width="9.140625" style="15"/>
    <col min="14346" max="14346" width="11.140625" style="15" customWidth="1"/>
    <col min="14347" max="14347" width="9.140625" style="15"/>
    <col min="14348" max="14348" width="14.5703125" style="15" customWidth="1"/>
    <col min="14349" max="14594" width="9.140625" style="15"/>
    <col min="14595" max="14595" width="2.42578125" style="15" customWidth="1"/>
    <col min="14596" max="14596" width="11.42578125" style="15" customWidth="1"/>
    <col min="14597" max="14597" width="11.140625" style="15" bestFit="1" customWidth="1"/>
    <col min="14598" max="14598" width="10.140625" style="15" bestFit="1" customWidth="1"/>
    <col min="14599" max="14599" width="10.5703125" style="15" bestFit="1" customWidth="1"/>
    <col min="14600" max="14600" width="11.42578125" style="15" bestFit="1" customWidth="1"/>
    <col min="14601" max="14601" width="9.140625" style="15"/>
    <col min="14602" max="14602" width="11.140625" style="15" customWidth="1"/>
    <col min="14603" max="14603" width="9.140625" style="15"/>
    <col min="14604" max="14604" width="14.5703125" style="15" customWidth="1"/>
    <col min="14605" max="14850" width="9.140625" style="15"/>
    <col min="14851" max="14851" width="2.42578125" style="15" customWidth="1"/>
    <col min="14852" max="14852" width="11.42578125" style="15" customWidth="1"/>
    <col min="14853" max="14853" width="11.140625" style="15" bestFit="1" customWidth="1"/>
    <col min="14854" max="14854" width="10.140625" style="15" bestFit="1" customWidth="1"/>
    <col min="14855" max="14855" width="10.5703125" style="15" bestFit="1" customWidth="1"/>
    <col min="14856" max="14856" width="11.42578125" style="15" bestFit="1" customWidth="1"/>
    <col min="14857" max="14857" width="9.140625" style="15"/>
    <col min="14858" max="14858" width="11.140625" style="15" customWidth="1"/>
    <col min="14859" max="14859" width="9.140625" style="15"/>
    <col min="14860" max="14860" width="14.5703125" style="15" customWidth="1"/>
    <col min="14861" max="15106" width="9.140625" style="15"/>
    <col min="15107" max="15107" width="2.42578125" style="15" customWidth="1"/>
    <col min="15108" max="15108" width="11.42578125" style="15" customWidth="1"/>
    <col min="15109" max="15109" width="11.140625" style="15" bestFit="1" customWidth="1"/>
    <col min="15110" max="15110" width="10.140625" style="15" bestFit="1" customWidth="1"/>
    <col min="15111" max="15111" width="10.5703125" style="15" bestFit="1" customWidth="1"/>
    <col min="15112" max="15112" width="11.42578125" style="15" bestFit="1" customWidth="1"/>
    <col min="15113" max="15113" width="9.140625" style="15"/>
    <col min="15114" max="15114" width="11.140625" style="15" customWidth="1"/>
    <col min="15115" max="15115" width="9.140625" style="15"/>
    <col min="15116" max="15116" width="14.5703125" style="15" customWidth="1"/>
    <col min="15117" max="15362" width="9.140625" style="15"/>
    <col min="15363" max="15363" width="2.42578125" style="15" customWidth="1"/>
    <col min="15364" max="15364" width="11.42578125" style="15" customWidth="1"/>
    <col min="15365" max="15365" width="11.140625" style="15" bestFit="1" customWidth="1"/>
    <col min="15366" max="15366" width="10.140625" style="15" bestFit="1" customWidth="1"/>
    <col min="15367" max="15367" width="10.5703125" style="15" bestFit="1" customWidth="1"/>
    <col min="15368" max="15368" width="11.42578125" style="15" bestFit="1" customWidth="1"/>
    <col min="15369" max="15369" width="9.140625" style="15"/>
    <col min="15370" max="15370" width="11.140625" style="15" customWidth="1"/>
    <col min="15371" max="15371" width="9.140625" style="15"/>
    <col min="15372" max="15372" width="14.5703125" style="15" customWidth="1"/>
    <col min="15373" max="15618" width="9.140625" style="15"/>
    <col min="15619" max="15619" width="2.42578125" style="15" customWidth="1"/>
    <col min="15620" max="15620" width="11.42578125" style="15" customWidth="1"/>
    <col min="15621" max="15621" width="11.140625" style="15" bestFit="1" customWidth="1"/>
    <col min="15622" max="15622" width="10.140625" style="15" bestFit="1" customWidth="1"/>
    <col min="15623" max="15623" width="10.5703125" style="15" bestFit="1" customWidth="1"/>
    <col min="15624" max="15624" width="11.42578125" style="15" bestFit="1" customWidth="1"/>
    <col min="15625" max="15625" width="9.140625" style="15"/>
    <col min="15626" max="15626" width="11.140625" style="15" customWidth="1"/>
    <col min="15627" max="15627" width="9.140625" style="15"/>
    <col min="15628" max="15628" width="14.5703125" style="15" customWidth="1"/>
    <col min="15629" max="15874" width="9.140625" style="15"/>
    <col min="15875" max="15875" width="2.42578125" style="15" customWidth="1"/>
    <col min="15876" max="15876" width="11.42578125" style="15" customWidth="1"/>
    <col min="15877" max="15877" width="11.140625" style="15" bestFit="1" customWidth="1"/>
    <col min="15878" max="15878" width="10.140625" style="15" bestFit="1" customWidth="1"/>
    <col min="15879" max="15879" width="10.5703125" style="15" bestFit="1" customWidth="1"/>
    <col min="15880" max="15880" width="11.42578125" style="15" bestFit="1" customWidth="1"/>
    <col min="15881" max="15881" width="9.140625" style="15"/>
    <col min="15882" max="15882" width="11.140625" style="15" customWidth="1"/>
    <col min="15883" max="15883" width="9.140625" style="15"/>
    <col min="15884" max="15884" width="14.5703125" style="15" customWidth="1"/>
    <col min="15885" max="16130" width="9.140625" style="15"/>
    <col min="16131" max="16131" width="2.42578125" style="15" customWidth="1"/>
    <col min="16132" max="16132" width="11.42578125" style="15" customWidth="1"/>
    <col min="16133" max="16133" width="11.140625" style="15" bestFit="1" customWidth="1"/>
    <col min="16134" max="16134" width="10.140625" style="15" bestFit="1" customWidth="1"/>
    <col min="16135" max="16135" width="10.5703125" style="15" bestFit="1" customWidth="1"/>
    <col min="16136" max="16136" width="11.42578125" style="15" bestFit="1" customWidth="1"/>
    <col min="16137" max="16137" width="9.140625" style="15"/>
    <col min="16138" max="16138" width="11.140625" style="15" customWidth="1"/>
    <col min="16139" max="16139" width="9.140625" style="15"/>
    <col min="16140" max="16140" width="14.5703125" style="15" customWidth="1"/>
    <col min="16141" max="16384" width="9.140625" style="15"/>
  </cols>
  <sheetData>
    <row r="1" spans="1:13" s="15" customFormat="1" x14ac:dyDescent="0.2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5" customFormat="1" ht="12.75" customHeight="1" x14ac:dyDescent="0.2">
      <c r="A2" s="13"/>
      <c r="B2" s="16"/>
      <c r="C2" s="17"/>
      <c r="D2" s="18"/>
      <c r="E2" s="18"/>
      <c r="F2" s="16"/>
      <c r="G2" s="16"/>
      <c r="H2" s="16"/>
      <c r="I2" s="16"/>
      <c r="J2" s="16"/>
      <c r="K2" s="16"/>
      <c r="L2" s="16"/>
      <c r="M2" s="14"/>
    </row>
    <row r="3" spans="1:13" s="15" customFormat="1" x14ac:dyDescent="0.2">
      <c r="A3" s="13"/>
      <c r="B3" s="16"/>
      <c r="C3" s="17"/>
      <c r="D3" s="18"/>
      <c r="E3" s="18"/>
      <c r="F3" s="16"/>
      <c r="G3" s="16"/>
      <c r="H3" s="16"/>
      <c r="I3" s="16"/>
      <c r="J3" s="16"/>
      <c r="K3" s="16"/>
      <c r="L3" s="16"/>
      <c r="M3" s="14"/>
    </row>
    <row r="4" spans="1:13" s="15" customFormat="1" x14ac:dyDescent="0.2">
      <c r="A4" s="13"/>
      <c r="B4" s="16"/>
      <c r="C4" s="17"/>
      <c r="D4" s="18"/>
      <c r="E4" s="18"/>
      <c r="F4" s="16"/>
      <c r="G4" s="16"/>
      <c r="H4" s="16"/>
      <c r="I4" s="16"/>
      <c r="J4" s="16"/>
      <c r="K4" s="16"/>
      <c r="L4" s="16"/>
      <c r="M4" s="14"/>
    </row>
    <row r="5" spans="1:13" s="15" customFormat="1" x14ac:dyDescent="0.2">
      <c r="A5" s="13"/>
      <c r="B5" s="16"/>
      <c r="C5" s="17"/>
      <c r="D5" s="18"/>
      <c r="E5" s="18"/>
      <c r="F5" s="16"/>
      <c r="G5" s="16"/>
      <c r="H5" s="16"/>
      <c r="I5" s="16"/>
      <c r="J5" s="16"/>
      <c r="K5" s="16"/>
      <c r="L5" s="16"/>
      <c r="M5" s="14"/>
    </row>
    <row r="6" spans="1:13" s="15" customFormat="1" x14ac:dyDescent="0.2">
      <c r="A6" s="13"/>
      <c r="B6" s="16"/>
      <c r="C6" s="17"/>
      <c r="D6" s="18"/>
      <c r="E6" s="18"/>
      <c r="F6" s="16"/>
      <c r="G6" s="16"/>
      <c r="H6" s="16"/>
      <c r="I6" s="16"/>
      <c r="J6" s="16"/>
      <c r="K6" s="16"/>
      <c r="L6" s="16"/>
      <c r="M6" s="14"/>
    </row>
    <row r="7" spans="1:13" s="15" customFormat="1" x14ac:dyDescent="0.2">
      <c r="A7" s="13"/>
      <c r="B7" s="16"/>
      <c r="C7" s="17"/>
      <c r="D7" s="18"/>
      <c r="E7" s="18"/>
      <c r="F7" s="16"/>
      <c r="G7" s="16"/>
      <c r="H7" s="16"/>
      <c r="I7" s="16"/>
      <c r="J7" s="16"/>
      <c r="K7" s="16"/>
      <c r="L7" s="16"/>
      <c r="M7" s="14"/>
    </row>
    <row r="8" spans="1:13" s="15" customFormat="1" x14ac:dyDescent="0.2">
      <c r="A8" s="13"/>
      <c r="B8" s="16"/>
      <c r="C8" s="17"/>
      <c r="D8" s="18"/>
      <c r="E8" s="18"/>
      <c r="F8" s="16"/>
      <c r="G8" s="16"/>
      <c r="H8" s="16"/>
      <c r="I8" s="16"/>
      <c r="J8" s="16"/>
      <c r="K8" s="16"/>
      <c r="L8" s="16"/>
      <c r="M8" s="14"/>
    </row>
    <row r="9" spans="1:13" s="15" customFormat="1" x14ac:dyDescent="0.2">
      <c r="A9" s="13"/>
      <c r="B9" s="16"/>
      <c r="C9" s="17"/>
      <c r="D9" s="18"/>
      <c r="E9" s="18"/>
      <c r="F9" s="16"/>
      <c r="G9" s="16"/>
      <c r="H9" s="16"/>
      <c r="I9" s="16"/>
      <c r="J9" s="16"/>
      <c r="K9" s="16"/>
      <c r="L9" s="16"/>
      <c r="M9" s="14"/>
    </row>
    <row r="10" spans="1:13" s="15" customFormat="1" x14ac:dyDescent="0.2">
      <c r="A10" s="13"/>
      <c r="B10" s="16"/>
      <c r="C10" s="17"/>
      <c r="D10" s="18"/>
      <c r="E10" s="18"/>
      <c r="F10" s="16"/>
      <c r="G10" s="16"/>
      <c r="H10" s="16"/>
      <c r="I10" s="16"/>
      <c r="J10" s="16"/>
      <c r="K10" s="16"/>
      <c r="L10" s="16"/>
      <c r="M10" s="14"/>
    </row>
    <row r="11" spans="1:13" s="15" customFormat="1" ht="29.25" customHeight="1" x14ac:dyDescent="0.35">
      <c r="A11" s="13"/>
      <c r="B11" s="16"/>
      <c r="C11" s="19" t="s">
        <v>46</v>
      </c>
      <c r="D11" s="19"/>
      <c r="E11" s="19"/>
      <c r="F11" s="19"/>
      <c r="G11" s="19"/>
      <c r="H11" s="19"/>
      <c r="I11" s="19"/>
      <c r="J11" s="19"/>
      <c r="K11" s="19"/>
      <c r="L11" s="16"/>
      <c r="M11" s="14"/>
    </row>
    <row r="12" spans="1:13" s="15" customFormat="1" ht="12.75" customHeight="1" x14ac:dyDescent="0.2">
      <c r="A12" s="13"/>
      <c r="B12" s="16"/>
      <c r="C12" s="20"/>
      <c r="D12" s="21"/>
      <c r="E12" s="22" t="s">
        <v>47</v>
      </c>
      <c r="F12" s="22"/>
      <c r="G12" s="22"/>
      <c r="H12" s="22"/>
      <c r="I12" s="22"/>
      <c r="J12" s="22"/>
      <c r="K12" s="23"/>
      <c r="L12" s="16"/>
      <c r="M12" s="14"/>
    </row>
    <row r="13" spans="1:13" s="15" customFormat="1" x14ac:dyDescent="0.2">
      <c r="A13" s="13"/>
      <c r="B13" s="16"/>
      <c r="C13" s="20"/>
      <c r="D13" s="21"/>
      <c r="E13" s="22"/>
      <c r="F13" s="22"/>
      <c r="G13" s="22"/>
      <c r="H13" s="22"/>
      <c r="I13" s="22"/>
      <c r="J13" s="22"/>
      <c r="K13" s="23"/>
      <c r="L13" s="16"/>
      <c r="M13" s="14"/>
    </row>
    <row r="14" spans="1:13" s="15" customFormat="1" x14ac:dyDescent="0.2">
      <c r="A14" s="13"/>
      <c r="B14" s="16"/>
      <c r="C14" s="24"/>
      <c r="D14" s="24"/>
      <c r="E14" s="22"/>
      <c r="F14" s="22"/>
      <c r="G14" s="22"/>
      <c r="H14" s="22"/>
      <c r="I14" s="22"/>
      <c r="J14" s="22"/>
      <c r="K14" s="23"/>
      <c r="L14" s="16"/>
      <c r="M14" s="14"/>
    </row>
    <row r="15" spans="1:13" s="15" customFormat="1" x14ac:dyDescent="0.2">
      <c r="A15" s="13"/>
      <c r="B15" s="16"/>
      <c r="C15" s="20"/>
      <c r="D15" s="21"/>
      <c r="E15" s="21"/>
      <c r="F15" s="23"/>
      <c r="G15" s="23"/>
      <c r="H15" s="23"/>
      <c r="I15" s="23"/>
      <c r="J15" s="23"/>
      <c r="K15" s="23"/>
      <c r="L15" s="16"/>
      <c r="M15" s="14"/>
    </row>
    <row r="16" spans="1:13" s="15" customFormat="1" ht="14.25" customHeight="1" x14ac:dyDescent="0.25">
      <c r="A16" s="13"/>
      <c r="B16" s="16"/>
      <c r="C16" s="25" t="s">
        <v>5</v>
      </c>
      <c r="D16" s="23"/>
      <c r="E16" s="10"/>
      <c r="F16" s="11"/>
      <c r="G16" s="11"/>
      <c r="H16" s="12"/>
      <c r="I16" s="26" t="s">
        <v>3</v>
      </c>
      <c r="J16" s="27"/>
      <c r="K16" s="28"/>
      <c r="L16" s="16"/>
      <c r="M16" s="14"/>
    </row>
    <row r="17" spans="1:13" s="15" customFormat="1" ht="4.5" customHeight="1" x14ac:dyDescent="0.25">
      <c r="A17" s="13"/>
      <c r="B17" s="16"/>
      <c r="C17" s="25"/>
      <c r="D17" s="23"/>
      <c r="E17" s="29"/>
      <c r="F17" s="29"/>
      <c r="G17" s="29"/>
      <c r="H17" s="29"/>
      <c r="I17" s="26"/>
      <c r="J17" s="23"/>
      <c r="K17" s="23"/>
      <c r="L17" s="16"/>
      <c r="M17" s="14"/>
    </row>
    <row r="18" spans="1:13" s="15" customFormat="1" ht="14.25" customHeight="1" x14ac:dyDescent="0.25">
      <c r="A18" s="13"/>
      <c r="B18" s="16"/>
      <c r="C18" s="30" t="s">
        <v>6</v>
      </c>
      <c r="D18" s="21"/>
      <c r="E18" s="31"/>
      <c r="F18" s="32"/>
      <c r="G18" s="32"/>
      <c r="H18" s="33"/>
      <c r="I18" s="26" t="s">
        <v>7</v>
      </c>
      <c r="J18" s="34"/>
      <c r="K18" s="33"/>
      <c r="L18" s="16"/>
      <c r="M18" s="14"/>
    </row>
    <row r="19" spans="1:13" s="15" customFormat="1" ht="3.75" customHeight="1" x14ac:dyDescent="0.25">
      <c r="A19" s="13"/>
      <c r="B19" s="16"/>
      <c r="C19" s="30"/>
      <c r="D19" s="21"/>
      <c r="E19" s="35"/>
      <c r="F19" s="29"/>
      <c r="G19" s="29"/>
      <c r="H19" s="29"/>
      <c r="I19" s="26"/>
      <c r="J19" s="23"/>
      <c r="K19" s="23"/>
      <c r="L19" s="16"/>
      <c r="M19" s="14"/>
    </row>
    <row r="20" spans="1:13" s="15" customFormat="1" ht="14.25" customHeight="1" x14ac:dyDescent="0.25">
      <c r="A20" s="13"/>
      <c r="B20" s="16"/>
      <c r="C20" s="30" t="s">
        <v>8</v>
      </c>
      <c r="D20" s="21"/>
      <c r="E20" s="31"/>
      <c r="F20" s="32"/>
      <c r="G20" s="32"/>
      <c r="H20" s="33"/>
      <c r="I20" s="26" t="s">
        <v>9</v>
      </c>
      <c r="J20" s="34"/>
      <c r="K20" s="33"/>
      <c r="L20" s="16"/>
      <c r="M20" s="14"/>
    </row>
    <row r="21" spans="1:13" s="15" customFormat="1" ht="3.75" customHeight="1" x14ac:dyDescent="0.25">
      <c r="A21" s="13"/>
      <c r="B21" s="16"/>
      <c r="C21" s="30"/>
      <c r="D21" s="21"/>
      <c r="E21" s="35"/>
      <c r="F21" s="29"/>
      <c r="G21" s="29"/>
      <c r="H21" s="29"/>
      <c r="I21" s="26"/>
      <c r="J21" s="23"/>
      <c r="K21" s="23"/>
      <c r="L21" s="16"/>
      <c r="M21" s="14"/>
    </row>
    <row r="22" spans="1:13" s="15" customFormat="1" ht="14.25" customHeight="1" x14ac:dyDescent="0.25">
      <c r="A22" s="13"/>
      <c r="B22" s="16"/>
      <c r="C22" s="30" t="s">
        <v>1</v>
      </c>
      <c r="D22" s="21"/>
      <c r="E22" s="31"/>
      <c r="F22" s="32"/>
      <c r="G22" s="32"/>
      <c r="H22" s="33"/>
      <c r="I22" s="26"/>
      <c r="J22" s="23"/>
      <c r="K22" s="23"/>
      <c r="L22" s="16"/>
      <c r="M22" s="14"/>
    </row>
    <row r="23" spans="1:13" s="15" customFormat="1" ht="5.25" customHeight="1" x14ac:dyDescent="0.25">
      <c r="A23" s="13"/>
      <c r="B23" s="16"/>
      <c r="C23" s="30"/>
      <c r="D23" s="21"/>
      <c r="E23" s="35"/>
      <c r="F23" s="29"/>
      <c r="G23" s="29"/>
      <c r="H23" s="29"/>
      <c r="I23" s="26"/>
      <c r="J23" s="23"/>
      <c r="K23" s="23"/>
      <c r="L23" s="16"/>
      <c r="M23" s="14"/>
    </row>
    <row r="24" spans="1:13" s="15" customFormat="1" ht="14.25" customHeight="1" x14ac:dyDescent="0.25">
      <c r="A24" s="13"/>
      <c r="B24" s="16"/>
      <c r="C24" s="30" t="s">
        <v>2</v>
      </c>
      <c r="D24" s="21"/>
      <c r="E24" s="31"/>
      <c r="F24" s="32"/>
      <c r="G24" s="32"/>
      <c r="H24" s="33"/>
      <c r="I24" s="26" t="s">
        <v>10</v>
      </c>
      <c r="J24" s="27"/>
      <c r="K24" s="28"/>
      <c r="L24" s="16"/>
      <c r="M24" s="14"/>
    </row>
    <row r="25" spans="1:13" s="15" customFormat="1" ht="3" customHeight="1" x14ac:dyDescent="0.2">
      <c r="A25" s="13"/>
      <c r="B25" s="16"/>
      <c r="C25" s="36"/>
      <c r="D25" s="21"/>
      <c r="E25" s="21"/>
      <c r="F25" s="23"/>
      <c r="G25" s="23"/>
      <c r="H25" s="23"/>
      <c r="I25" s="23"/>
      <c r="J25" s="23"/>
      <c r="K25" s="23"/>
      <c r="L25" s="16"/>
      <c r="M25" s="14"/>
    </row>
    <row r="26" spans="1:13" s="15" customFormat="1" ht="14.25" customHeight="1" x14ac:dyDescent="0.2">
      <c r="A26" s="13"/>
      <c r="B26" s="16"/>
      <c r="C26" s="37" t="s">
        <v>11</v>
      </c>
      <c r="D26" s="38"/>
      <c r="E26" s="39"/>
      <c r="F26" s="40"/>
      <c r="G26" s="41"/>
      <c r="H26" s="42" t="s">
        <v>4</v>
      </c>
      <c r="I26" s="43"/>
      <c r="J26" s="39"/>
      <c r="K26" s="40"/>
      <c r="L26" s="16"/>
      <c r="M26" s="14"/>
    </row>
    <row r="27" spans="1:13" s="15" customFormat="1" ht="3.75" customHeight="1" x14ac:dyDescent="0.2">
      <c r="A27" s="13"/>
      <c r="B27" s="16"/>
      <c r="C27" s="20"/>
      <c r="D27" s="21"/>
      <c r="E27" s="21"/>
      <c r="F27" s="23"/>
      <c r="G27" s="23"/>
      <c r="H27" s="23"/>
      <c r="I27" s="23"/>
      <c r="J27" s="23"/>
      <c r="K27" s="23"/>
      <c r="L27" s="16"/>
      <c r="M27" s="14"/>
    </row>
    <row r="28" spans="1:13" s="15" customFormat="1" ht="14.25" customHeight="1" x14ac:dyDescent="0.2">
      <c r="A28" s="13"/>
      <c r="B28" s="16"/>
      <c r="C28" s="37" t="s">
        <v>12</v>
      </c>
      <c r="D28" s="21"/>
      <c r="E28" s="39"/>
      <c r="F28" s="40"/>
      <c r="G28" s="23"/>
      <c r="H28" s="23"/>
      <c r="I28" s="23"/>
      <c r="J28" s="23"/>
      <c r="K28" s="23"/>
      <c r="L28" s="16"/>
      <c r="M28" s="14"/>
    </row>
    <row r="29" spans="1:13" s="15" customFormat="1" ht="3.75" customHeight="1" x14ac:dyDescent="0.2">
      <c r="A29" s="13"/>
      <c r="B29" s="16"/>
      <c r="C29" s="20"/>
      <c r="D29" s="21"/>
      <c r="E29" s="21"/>
      <c r="F29" s="23"/>
      <c r="G29" s="23"/>
      <c r="H29" s="23"/>
      <c r="I29" s="23"/>
      <c r="J29" s="23"/>
      <c r="K29" s="23"/>
      <c r="L29" s="16"/>
      <c r="M29" s="14"/>
    </row>
    <row r="30" spans="1:13" s="15" customFormat="1" ht="15.75" x14ac:dyDescent="0.25">
      <c r="A30" s="13"/>
      <c r="B30" s="16"/>
      <c r="C30" s="25" t="s">
        <v>13</v>
      </c>
      <c r="D30" s="21"/>
      <c r="E30" s="21"/>
      <c r="F30" s="44"/>
      <c r="G30" s="23" t="s">
        <v>14</v>
      </c>
      <c r="H30" s="44"/>
      <c r="I30" s="23" t="s">
        <v>26</v>
      </c>
      <c r="J30" s="23"/>
      <c r="K30" s="23"/>
      <c r="L30" s="16"/>
      <c r="M30" s="14"/>
    </row>
    <row r="31" spans="1:13" s="15" customFormat="1" x14ac:dyDescent="0.2">
      <c r="A31" s="13"/>
      <c r="B31" s="16"/>
      <c r="C31" s="45" t="s">
        <v>15</v>
      </c>
      <c r="D31" s="46"/>
      <c r="E31" s="46"/>
      <c r="F31" s="46"/>
      <c r="G31" s="23"/>
      <c r="H31" s="23"/>
      <c r="I31" s="23"/>
      <c r="J31" s="23"/>
      <c r="K31" s="23"/>
      <c r="L31" s="16"/>
      <c r="M31" s="14"/>
    </row>
    <row r="32" spans="1:13" s="52" customFormat="1" ht="16.5" customHeight="1" x14ac:dyDescent="0.25">
      <c r="A32" s="47"/>
      <c r="B32" s="48"/>
      <c r="C32" s="49" t="s">
        <v>28</v>
      </c>
      <c r="D32" s="49"/>
      <c r="E32" s="49"/>
      <c r="F32" s="49"/>
      <c r="G32" s="49"/>
      <c r="H32" s="49"/>
      <c r="I32" s="49"/>
      <c r="J32" s="49"/>
      <c r="K32" s="49"/>
      <c r="L32" s="50"/>
      <c r="M32" s="51"/>
    </row>
    <row r="33" spans="1:18" s="52" customFormat="1" ht="3" customHeight="1" x14ac:dyDescent="0.2">
      <c r="A33" s="47"/>
      <c r="B33" s="50"/>
      <c r="C33" s="53"/>
      <c r="D33" s="54"/>
      <c r="E33" s="54"/>
      <c r="F33" s="55"/>
      <c r="G33" s="55"/>
      <c r="H33" s="55"/>
      <c r="I33" s="55"/>
      <c r="J33" s="55"/>
      <c r="K33" s="55"/>
      <c r="L33" s="50"/>
      <c r="M33" s="51"/>
    </row>
    <row r="34" spans="1:18" s="52" customFormat="1" ht="18.75" thickBot="1" x14ac:dyDescent="0.3">
      <c r="A34" s="47"/>
      <c r="B34" s="50"/>
      <c r="C34" s="56" t="s">
        <v>16</v>
      </c>
      <c r="D34" s="56"/>
      <c r="E34" s="57"/>
      <c r="F34" s="57"/>
      <c r="G34" s="58"/>
      <c r="H34" s="58"/>
      <c r="I34" s="59">
        <f>SUM(H36+H46+H48)</f>
        <v>0</v>
      </c>
      <c r="J34" s="59"/>
      <c r="K34" s="55"/>
      <c r="L34" s="50"/>
      <c r="M34" s="51"/>
    </row>
    <row r="35" spans="1:18" s="52" customFormat="1" x14ac:dyDescent="0.2">
      <c r="A35" s="47"/>
      <c r="B35" s="50"/>
      <c r="C35" s="53"/>
      <c r="D35" s="60"/>
      <c r="E35" s="60"/>
      <c r="F35" s="60"/>
      <c r="G35" s="55"/>
      <c r="H35" s="55"/>
      <c r="I35" s="55"/>
      <c r="J35" s="55"/>
      <c r="K35" s="55"/>
      <c r="L35" s="50"/>
      <c r="M35" s="51"/>
    </row>
    <row r="36" spans="1:18" s="52" customFormat="1" x14ac:dyDescent="0.2">
      <c r="A36" s="47"/>
      <c r="B36" s="50"/>
      <c r="C36" s="53"/>
      <c r="D36" s="61" t="s">
        <v>17</v>
      </c>
      <c r="E36" s="60"/>
      <c r="F36" s="60"/>
      <c r="G36" s="62"/>
      <c r="H36" s="63">
        <f>SUM(H38:H44)</f>
        <v>0</v>
      </c>
      <c r="I36" s="55"/>
      <c r="J36" s="55"/>
      <c r="K36" s="55"/>
      <c r="L36" s="50"/>
      <c r="M36" s="51"/>
      <c r="O36" s="64"/>
      <c r="P36" s="65"/>
      <c r="Q36" s="65"/>
      <c r="R36" s="66"/>
    </row>
    <row r="37" spans="1:18" s="52" customFormat="1" x14ac:dyDescent="0.2">
      <c r="A37" s="47"/>
      <c r="B37" s="50"/>
      <c r="C37" s="53"/>
      <c r="D37" s="67" t="s">
        <v>18</v>
      </c>
      <c r="E37" s="67"/>
      <c r="F37" s="67"/>
      <c r="G37" s="67"/>
      <c r="H37" s="62"/>
      <c r="I37" s="55"/>
      <c r="J37" s="55"/>
      <c r="K37" s="55"/>
      <c r="L37" s="50"/>
      <c r="M37" s="51"/>
      <c r="O37" s="64"/>
      <c r="P37" s="65"/>
      <c r="Q37" s="65"/>
      <c r="R37" s="66"/>
    </row>
    <row r="38" spans="1:18" s="52" customFormat="1" x14ac:dyDescent="0.2">
      <c r="A38" s="47"/>
      <c r="B38" s="50"/>
      <c r="C38" s="68"/>
      <c r="D38" s="69"/>
      <c r="E38" s="70" t="s">
        <v>27</v>
      </c>
      <c r="F38" s="70"/>
      <c r="G38" s="71"/>
      <c r="H38" s="72">
        <f>IF($E$26&gt;0,400,IF($E$28&gt;0,400,IF($J$26=0,0,0)))</f>
        <v>0</v>
      </c>
      <c r="I38" s="55"/>
      <c r="J38" s="55"/>
      <c r="K38" s="71"/>
      <c r="L38" s="50"/>
      <c r="M38" s="51"/>
      <c r="O38" s="64"/>
      <c r="P38" s="65"/>
      <c r="Q38" s="65"/>
      <c r="R38" s="73"/>
    </row>
    <row r="39" spans="1:18" s="52" customFormat="1" ht="12.75" customHeight="1" x14ac:dyDescent="0.2">
      <c r="A39" s="47"/>
      <c r="B39" s="50"/>
      <c r="C39" s="53"/>
      <c r="D39" s="69"/>
      <c r="E39" s="70" t="s">
        <v>45</v>
      </c>
      <c r="F39" s="70"/>
      <c r="G39" s="70"/>
      <c r="H39" s="72">
        <f>IF(H38=0,0,55)</f>
        <v>0</v>
      </c>
      <c r="I39" s="55"/>
      <c r="J39" s="55"/>
      <c r="K39" s="55"/>
      <c r="L39" s="50"/>
      <c r="M39" s="51"/>
      <c r="O39" s="74"/>
      <c r="P39" s="74"/>
      <c r="R39" s="73"/>
    </row>
    <row r="40" spans="1:18" s="52" customFormat="1" ht="12.75" customHeight="1" x14ac:dyDescent="0.2">
      <c r="A40" s="47"/>
      <c r="B40" s="50"/>
      <c r="C40" s="53"/>
      <c r="D40" s="69"/>
      <c r="E40" s="75" t="s">
        <v>41</v>
      </c>
      <c r="F40" s="75"/>
      <c r="G40" s="75"/>
      <c r="H40" s="72">
        <f>IF($E$26&gt;0,25,IF($E$28&gt;0,25,IF($J$26=0,0,0)))</f>
        <v>0</v>
      </c>
      <c r="I40" s="55"/>
      <c r="J40" s="55"/>
      <c r="K40" s="55"/>
      <c r="L40" s="50"/>
      <c r="M40" s="51"/>
      <c r="O40" s="74"/>
      <c r="P40" s="74"/>
      <c r="R40" s="73"/>
    </row>
    <row r="41" spans="1:18" s="52" customFormat="1" ht="12.75" hidden="1" customHeight="1" x14ac:dyDescent="0.2">
      <c r="A41" s="47"/>
      <c r="B41" s="50"/>
      <c r="C41" s="53"/>
      <c r="D41" s="69"/>
      <c r="E41" s="70" t="s">
        <v>42</v>
      </c>
      <c r="F41" s="76"/>
      <c r="G41" s="75"/>
      <c r="H41" s="72">
        <f>IF(H40=0,0,0)</f>
        <v>0</v>
      </c>
      <c r="I41" s="55"/>
      <c r="J41" s="55"/>
      <c r="K41" s="55"/>
      <c r="L41" s="50"/>
      <c r="M41" s="51"/>
      <c r="O41" s="74"/>
      <c r="P41" s="74"/>
      <c r="R41" s="73"/>
    </row>
    <row r="42" spans="1:18" s="52" customFormat="1" x14ac:dyDescent="0.2">
      <c r="A42" s="47"/>
      <c r="B42" s="50"/>
      <c r="C42" s="53"/>
      <c r="D42" s="61"/>
      <c r="E42" s="70" t="s">
        <v>19</v>
      </c>
      <c r="F42" s="70"/>
      <c r="G42" s="71"/>
      <c r="H42" s="72">
        <f>IF(H38=0,0,F30*95)</f>
        <v>0</v>
      </c>
      <c r="I42" s="55"/>
      <c r="J42" s="55"/>
      <c r="K42" s="55"/>
      <c r="L42" s="50"/>
      <c r="M42" s="51"/>
      <c r="O42" s="77"/>
      <c r="P42" s="77"/>
      <c r="Q42" s="77"/>
      <c r="R42" s="73"/>
    </row>
    <row r="43" spans="1:18" s="52" customFormat="1" x14ac:dyDescent="0.2">
      <c r="A43" s="47"/>
      <c r="B43" s="50"/>
      <c r="C43" s="68"/>
      <c r="D43" s="61"/>
      <c r="E43" s="75"/>
      <c r="F43" s="75"/>
      <c r="G43" s="71"/>
      <c r="H43" s="71"/>
      <c r="I43" s="55"/>
      <c r="J43" s="55"/>
      <c r="K43" s="55"/>
      <c r="L43" s="50"/>
      <c r="M43" s="51"/>
      <c r="O43" s="78"/>
      <c r="P43" s="78"/>
      <c r="Q43" s="78"/>
      <c r="R43" s="73"/>
    </row>
    <row r="44" spans="1:18" s="52" customFormat="1" x14ac:dyDescent="0.2">
      <c r="A44" s="47"/>
      <c r="B44" s="50"/>
      <c r="C44" s="53"/>
      <c r="D44" s="61" t="s">
        <v>20</v>
      </c>
      <c r="E44" s="61"/>
      <c r="F44" s="79"/>
      <c r="G44" s="80"/>
      <c r="H44" s="81">
        <v>0</v>
      </c>
      <c r="I44" s="55"/>
      <c r="J44" s="55"/>
      <c r="K44" s="55"/>
      <c r="L44" s="50"/>
      <c r="M44" s="51"/>
    </row>
    <row r="45" spans="1:18" s="52" customFormat="1" ht="10.5" customHeight="1" x14ac:dyDescent="0.2">
      <c r="A45" s="47"/>
      <c r="B45" s="50"/>
      <c r="C45" s="53"/>
      <c r="D45" s="61"/>
      <c r="E45" s="61"/>
      <c r="F45" s="61"/>
      <c r="G45" s="55"/>
      <c r="H45" s="55"/>
      <c r="I45" s="55"/>
      <c r="J45" s="55"/>
      <c r="K45" s="55"/>
      <c r="L45" s="50"/>
      <c r="M45" s="51"/>
    </row>
    <row r="46" spans="1:18" s="52" customFormat="1" x14ac:dyDescent="0.2">
      <c r="A46" s="47"/>
      <c r="B46" s="50"/>
      <c r="C46" s="53"/>
      <c r="D46" s="54" t="s">
        <v>21</v>
      </c>
      <c r="E46" s="54"/>
      <c r="F46" s="55"/>
      <c r="G46" s="71"/>
      <c r="H46" s="82">
        <f>IF(E26=0,0,VLOOKUP(E26,RateTable[],4,TRUE))</f>
        <v>0</v>
      </c>
      <c r="I46" s="55" t="s">
        <v>53</v>
      </c>
      <c r="J46" s="55"/>
      <c r="K46" s="55"/>
      <c r="L46" s="50"/>
      <c r="M46" s="51"/>
    </row>
    <row r="47" spans="1:18" s="52" customFormat="1" x14ac:dyDescent="0.2">
      <c r="A47" s="47"/>
      <c r="B47" s="50"/>
      <c r="C47" s="53"/>
      <c r="D47" s="54"/>
      <c r="E47" s="54"/>
      <c r="F47" s="55"/>
      <c r="G47" s="55"/>
      <c r="H47" s="55"/>
      <c r="I47" s="55"/>
      <c r="J47" s="55"/>
      <c r="K47" s="55"/>
      <c r="L47" s="50"/>
      <c r="M47" s="51"/>
    </row>
    <row r="48" spans="1:18" s="52" customFormat="1" x14ac:dyDescent="0.2">
      <c r="A48" s="47"/>
      <c r="B48" s="50"/>
      <c r="C48" s="53"/>
      <c r="D48" s="54" t="s">
        <v>22</v>
      </c>
      <c r="E48" s="54"/>
      <c r="F48" s="55"/>
      <c r="G48" s="71"/>
      <c r="H48" s="82">
        <f>IF(E28=0,0,VLOOKUP(E28,RateTable[],5,TRUE))</f>
        <v>0</v>
      </c>
      <c r="I48" s="55" t="s">
        <v>53</v>
      </c>
      <c r="J48" s="55"/>
      <c r="K48" s="55"/>
      <c r="L48" s="50"/>
      <c r="M48" s="51"/>
    </row>
    <row r="49" spans="1:13" s="52" customFormat="1" x14ac:dyDescent="0.2">
      <c r="A49" s="47"/>
      <c r="B49" s="50"/>
      <c r="C49" s="83" t="s">
        <v>40</v>
      </c>
      <c r="D49" s="83"/>
      <c r="E49" s="83"/>
      <c r="F49" s="83"/>
      <c r="G49" s="83"/>
      <c r="H49" s="83"/>
      <c r="I49" s="83"/>
      <c r="J49" s="83"/>
      <c r="K49" s="83"/>
      <c r="L49" s="50"/>
      <c r="M49" s="51"/>
    </row>
    <row r="50" spans="1:13" s="52" customFormat="1" ht="3" customHeight="1" x14ac:dyDescent="0.2">
      <c r="A50" s="47"/>
      <c r="B50" s="84"/>
      <c r="C50" s="85"/>
      <c r="D50" s="86"/>
      <c r="E50" s="87"/>
      <c r="F50" s="88"/>
      <c r="G50" s="88"/>
      <c r="H50" s="88"/>
      <c r="I50" s="88"/>
      <c r="J50" s="89"/>
      <c r="K50" s="89"/>
      <c r="L50" s="50"/>
      <c r="M50" s="51"/>
    </row>
    <row r="51" spans="1:13" s="52" customFormat="1" ht="16.5" customHeight="1" x14ac:dyDescent="0.25">
      <c r="A51" s="47"/>
      <c r="B51" s="50"/>
      <c r="C51" s="49" t="s">
        <v>29</v>
      </c>
      <c r="D51" s="49"/>
      <c r="E51" s="49"/>
      <c r="F51" s="49"/>
      <c r="G51" s="49"/>
      <c r="H51" s="49"/>
      <c r="I51" s="49"/>
      <c r="J51" s="49"/>
      <c r="K51" s="49"/>
      <c r="L51" s="50"/>
      <c r="M51" s="51"/>
    </row>
    <row r="52" spans="1:13" s="52" customFormat="1" ht="3" customHeight="1" x14ac:dyDescent="0.2">
      <c r="A52" s="47"/>
      <c r="B52" s="50"/>
      <c r="C52" s="53"/>
      <c r="D52" s="54"/>
      <c r="E52" s="54"/>
      <c r="F52" s="55"/>
      <c r="G52" s="55"/>
      <c r="H52" s="55"/>
      <c r="I52" s="55"/>
      <c r="J52" s="55"/>
      <c r="K52" s="55"/>
      <c r="L52" s="50"/>
      <c r="M52" s="51"/>
    </row>
    <row r="53" spans="1:13" s="52" customFormat="1" ht="18.75" thickBot="1" x14ac:dyDescent="0.3">
      <c r="A53" s="47"/>
      <c r="B53" s="50"/>
      <c r="C53" s="56" t="s">
        <v>54</v>
      </c>
      <c r="D53" s="54"/>
      <c r="E53" s="54"/>
      <c r="F53" s="55"/>
      <c r="G53" s="55"/>
      <c r="H53" s="55"/>
      <c r="I53" s="90">
        <f>IF(E26=0,0,IF(J26=0,0,VLOOKUP(J26,RateTable[],6,TRUE)))</f>
        <v>0</v>
      </c>
      <c r="J53" s="90">
        <f>IF(G33=0,0,VLOOKUP(G33,FeeTable,5,TRUE))</f>
        <v>0</v>
      </c>
      <c r="K53" s="55"/>
      <c r="L53" s="50"/>
      <c r="M53" s="51"/>
    </row>
    <row r="54" spans="1:13" s="52" customFormat="1" ht="9" customHeight="1" x14ac:dyDescent="0.2">
      <c r="A54" s="47"/>
      <c r="B54" s="50"/>
      <c r="C54" s="91" t="s">
        <v>23</v>
      </c>
      <c r="D54" s="91"/>
      <c r="E54" s="91"/>
      <c r="F54" s="91"/>
      <c r="G54" s="91"/>
      <c r="H54" s="55"/>
      <c r="I54" s="55"/>
      <c r="J54" s="55"/>
      <c r="K54" s="55"/>
      <c r="L54" s="50"/>
      <c r="M54" s="51"/>
    </row>
    <row r="55" spans="1:13" s="52" customFormat="1" ht="3" customHeight="1" x14ac:dyDescent="0.2">
      <c r="A55" s="47"/>
      <c r="B55" s="50"/>
      <c r="C55" s="92"/>
      <c r="D55" s="92"/>
      <c r="E55" s="92"/>
      <c r="F55" s="92"/>
      <c r="G55" s="92"/>
      <c r="H55" s="55"/>
      <c r="I55" s="55"/>
      <c r="J55" s="55"/>
      <c r="K55" s="55"/>
      <c r="L55" s="50"/>
      <c r="M55" s="51"/>
    </row>
    <row r="56" spans="1:13" s="52" customFormat="1" ht="15.75" x14ac:dyDescent="0.25">
      <c r="A56" s="47"/>
      <c r="B56" s="50"/>
      <c r="C56" s="49" t="s">
        <v>30</v>
      </c>
      <c r="D56" s="49"/>
      <c r="E56" s="49"/>
      <c r="F56" s="49"/>
      <c r="G56" s="49"/>
      <c r="H56" s="49"/>
      <c r="I56" s="49"/>
      <c r="J56" s="49"/>
      <c r="K56" s="49"/>
      <c r="L56" s="50"/>
      <c r="M56" s="51"/>
    </row>
    <row r="57" spans="1:13" s="52" customFormat="1" ht="3" customHeight="1" x14ac:dyDescent="0.2">
      <c r="A57" s="47"/>
      <c r="B57" s="50"/>
      <c r="C57" s="53"/>
      <c r="D57" s="54"/>
      <c r="E57" s="54"/>
      <c r="F57" s="55"/>
      <c r="G57" s="55"/>
      <c r="H57" s="55"/>
      <c r="I57" s="55"/>
      <c r="J57" s="55"/>
      <c r="K57" s="55"/>
      <c r="L57" s="50"/>
      <c r="M57" s="51"/>
    </row>
    <row r="58" spans="1:13" s="52" customFormat="1" ht="18.75" thickBot="1" x14ac:dyDescent="0.3">
      <c r="A58" s="47"/>
      <c r="B58" s="50"/>
      <c r="C58" s="56" t="s">
        <v>33</v>
      </c>
      <c r="D58" s="54"/>
      <c r="E58" s="54"/>
      <c r="F58" s="55"/>
      <c r="G58" s="55"/>
      <c r="H58" s="55"/>
      <c r="I58" s="90">
        <f>SUM(G61:G63)</f>
        <v>0</v>
      </c>
      <c r="J58" s="90"/>
      <c r="K58" s="55"/>
      <c r="L58" s="50"/>
      <c r="M58" s="51"/>
    </row>
    <row r="59" spans="1:13" s="52" customFormat="1" x14ac:dyDescent="0.2">
      <c r="A59" s="47"/>
      <c r="B59" s="50"/>
      <c r="C59" s="93" t="s">
        <v>37</v>
      </c>
      <c r="D59" s="93"/>
      <c r="E59" s="93"/>
      <c r="F59" s="93"/>
      <c r="G59" s="93"/>
      <c r="H59" s="93"/>
      <c r="I59" s="93"/>
      <c r="J59" s="93"/>
      <c r="K59" s="93"/>
      <c r="L59" s="50"/>
      <c r="M59" s="51"/>
    </row>
    <row r="60" spans="1:13" s="52" customFormat="1" x14ac:dyDescent="0.2">
      <c r="A60" s="47"/>
      <c r="B60" s="50"/>
      <c r="C60" s="53"/>
      <c r="D60" s="54"/>
      <c r="E60" s="54"/>
      <c r="F60" s="55"/>
      <c r="G60" s="55"/>
      <c r="H60" s="55"/>
      <c r="I60" s="55"/>
      <c r="J60" s="55"/>
      <c r="K60" s="55"/>
      <c r="L60" s="50"/>
      <c r="M60" s="51"/>
    </row>
    <row r="61" spans="1:13" s="52" customFormat="1" x14ac:dyDescent="0.2">
      <c r="A61" s="47"/>
      <c r="B61" s="50"/>
      <c r="C61" s="53"/>
      <c r="D61" s="55"/>
      <c r="E61" s="94" t="s">
        <v>31</v>
      </c>
      <c r="F61" s="55"/>
      <c r="G61" s="81">
        <f>IF($E$26&gt;0,40,IF($E$28&gt;0,40,0))</f>
        <v>0</v>
      </c>
      <c r="H61" s="55"/>
      <c r="I61" s="55"/>
      <c r="J61" s="55"/>
      <c r="K61" s="55"/>
      <c r="L61" s="50"/>
      <c r="M61" s="51"/>
    </row>
    <row r="62" spans="1:13" s="52" customFormat="1" x14ac:dyDescent="0.2">
      <c r="A62" s="47"/>
      <c r="B62" s="50"/>
      <c r="C62" s="53"/>
      <c r="D62" s="55"/>
      <c r="E62" s="94" t="s">
        <v>32</v>
      </c>
      <c r="F62" s="55"/>
      <c r="G62" s="81">
        <f>IF($E$26&gt;0,40,IF($E$28&gt;0,0,0))</f>
        <v>0</v>
      </c>
      <c r="H62" s="55"/>
      <c r="I62" s="95"/>
      <c r="J62" s="95"/>
      <c r="K62" s="95"/>
      <c r="L62" s="50"/>
      <c r="M62" s="51"/>
    </row>
    <row r="63" spans="1:13" s="15" customFormat="1" ht="15" x14ac:dyDescent="0.2">
      <c r="A63" s="13"/>
      <c r="B63" s="16"/>
      <c r="C63" s="96" t="s">
        <v>43</v>
      </c>
      <c r="D63" s="23"/>
      <c r="E63" s="35"/>
      <c r="F63" s="23"/>
      <c r="G63" s="81"/>
      <c r="H63" s="97"/>
      <c r="I63" s="98"/>
      <c r="J63" s="98"/>
      <c r="K63" s="98"/>
      <c r="L63" s="16"/>
      <c r="M63" s="14"/>
    </row>
    <row r="64" spans="1:13" s="15" customFormat="1" ht="3.75" customHeight="1" x14ac:dyDescent="0.2">
      <c r="A64" s="13"/>
      <c r="B64" s="16"/>
      <c r="C64" s="20"/>
      <c r="D64" s="21"/>
      <c r="E64" s="21"/>
      <c r="F64" s="99"/>
      <c r="G64" s="100"/>
      <c r="H64" s="23"/>
      <c r="I64" s="23"/>
      <c r="J64" s="23"/>
      <c r="K64" s="23"/>
      <c r="L64" s="16"/>
      <c r="M64" s="14"/>
    </row>
    <row r="65" spans="1:14" s="52" customFormat="1" ht="15.75" x14ac:dyDescent="0.25">
      <c r="A65" s="47"/>
      <c r="B65" s="50"/>
      <c r="C65" s="101" t="s">
        <v>24</v>
      </c>
      <c r="D65" s="101"/>
      <c r="E65" s="101"/>
      <c r="F65" s="101"/>
      <c r="G65" s="101"/>
      <c r="H65" s="101"/>
      <c r="I65" s="101"/>
      <c r="J65" s="101"/>
      <c r="K65" s="101"/>
      <c r="L65" s="50"/>
      <c r="M65" s="51"/>
    </row>
    <row r="66" spans="1:14" s="52" customFormat="1" ht="3" customHeight="1" x14ac:dyDescent="0.25">
      <c r="A66" s="47"/>
      <c r="B66" s="102"/>
      <c r="C66" s="103"/>
      <c r="D66" s="103"/>
      <c r="E66" s="103"/>
      <c r="F66" s="103"/>
      <c r="G66" s="103"/>
      <c r="H66" s="103"/>
      <c r="I66" s="103"/>
      <c r="J66" s="103"/>
      <c r="K66" s="103"/>
      <c r="L66" s="50"/>
      <c r="M66" s="51"/>
    </row>
    <row r="67" spans="1:14" s="52" customFormat="1" ht="18.75" thickBot="1" x14ac:dyDescent="0.3">
      <c r="A67" s="47"/>
      <c r="B67" s="102"/>
      <c r="C67" s="56" t="s">
        <v>25</v>
      </c>
      <c r="D67" s="103"/>
      <c r="E67" s="103"/>
      <c r="F67" s="103"/>
      <c r="G67" s="103"/>
      <c r="H67" s="103"/>
      <c r="I67" s="104">
        <f>SUM(G69:G71)</f>
        <v>0</v>
      </c>
      <c r="J67" s="105"/>
      <c r="K67" s="103"/>
      <c r="L67" s="50"/>
      <c r="M67" s="51"/>
      <c r="N67" s="106"/>
    </row>
    <row r="68" spans="1:14" s="52" customFormat="1" ht="3" customHeight="1" x14ac:dyDescent="0.25">
      <c r="A68" s="47"/>
      <c r="B68" s="102"/>
      <c r="C68" s="103"/>
      <c r="D68" s="103"/>
      <c r="E68" s="103"/>
      <c r="F68" s="107"/>
      <c r="G68" s="107"/>
      <c r="H68" s="107"/>
      <c r="I68" s="108"/>
      <c r="J68" s="108"/>
      <c r="K68" s="103"/>
      <c r="L68" s="50"/>
      <c r="M68" s="51"/>
    </row>
    <row r="69" spans="1:14" s="52" customFormat="1" ht="12.75" customHeight="1" x14ac:dyDescent="0.25">
      <c r="A69" s="47"/>
      <c r="B69" s="102"/>
      <c r="C69" s="56"/>
      <c r="D69" s="109" t="s">
        <v>34</v>
      </c>
      <c r="E69" s="110"/>
      <c r="F69" s="110"/>
      <c r="G69" s="111">
        <f>IF(E26&gt;0,0,IF(E28&gt;0,0,IF(J26&gt;0,400,0)))</f>
        <v>0</v>
      </c>
      <c r="H69" s="112"/>
      <c r="I69" s="113"/>
      <c r="J69" s="113"/>
      <c r="K69" s="114"/>
      <c r="L69" s="50"/>
      <c r="M69" s="51"/>
    </row>
    <row r="70" spans="1:14" s="52" customFormat="1" ht="12.75" customHeight="1" x14ac:dyDescent="0.25">
      <c r="A70" s="47"/>
      <c r="B70" s="102"/>
      <c r="C70" s="115"/>
      <c r="D70" s="109" t="s">
        <v>35</v>
      </c>
      <c r="E70" s="110"/>
      <c r="F70" s="110"/>
      <c r="G70" s="111">
        <f>IF(G69=0,0,H30*95)</f>
        <v>0</v>
      </c>
      <c r="H70" s="103"/>
      <c r="I70" s="113"/>
      <c r="J70" s="113"/>
      <c r="K70" s="114"/>
      <c r="L70" s="50"/>
      <c r="M70" s="51"/>
    </row>
    <row r="71" spans="1:14" s="52" customFormat="1" ht="12.75" customHeight="1" x14ac:dyDescent="0.25">
      <c r="A71" s="47"/>
      <c r="B71" s="102"/>
      <c r="C71" s="56"/>
      <c r="D71" s="109" t="s">
        <v>36</v>
      </c>
      <c r="E71" s="110"/>
      <c r="F71" s="110"/>
      <c r="G71" s="111">
        <f>IF(G69=0,0,VLOOKUP(J26,FeeTable,6,TRUE))</f>
        <v>0</v>
      </c>
      <c r="H71" s="103"/>
      <c r="I71" s="113"/>
      <c r="J71" s="113"/>
      <c r="K71" s="114"/>
      <c r="L71" s="50"/>
      <c r="M71" s="51"/>
    </row>
    <row r="72" spans="1:14" s="52" customFormat="1" ht="6" customHeight="1" x14ac:dyDescent="0.25">
      <c r="A72" s="47"/>
      <c r="B72" s="116"/>
      <c r="C72" s="117"/>
      <c r="D72" s="118"/>
      <c r="E72" s="119"/>
      <c r="F72" s="120"/>
      <c r="G72" s="121"/>
      <c r="H72" s="122"/>
      <c r="I72" s="123"/>
      <c r="J72" s="123"/>
      <c r="K72" s="122"/>
      <c r="L72" s="50"/>
      <c r="M72" s="51"/>
    </row>
    <row r="73" spans="1:14" s="52" customFormat="1" ht="42.75" customHeight="1" x14ac:dyDescent="0.2">
      <c r="A73" s="47"/>
      <c r="B73" s="50"/>
      <c r="C73" s="124" t="s">
        <v>44</v>
      </c>
      <c r="D73" s="124"/>
      <c r="E73" s="124"/>
      <c r="F73" s="124"/>
      <c r="G73" s="124"/>
      <c r="H73" s="124"/>
      <c r="I73" s="124"/>
      <c r="J73" s="124"/>
      <c r="K73" s="124"/>
      <c r="L73" s="50"/>
      <c r="M73" s="51"/>
    </row>
    <row r="74" spans="1:14" s="52" customFormat="1" x14ac:dyDescent="0.2">
      <c r="A74" s="47"/>
      <c r="B74" s="50"/>
      <c r="C74" s="125"/>
      <c r="D74" s="126"/>
      <c r="E74" s="126"/>
      <c r="F74" s="50"/>
      <c r="G74" s="50"/>
      <c r="H74" s="50"/>
      <c r="I74" s="50"/>
      <c r="J74" s="50"/>
      <c r="K74" s="50"/>
      <c r="L74" s="50"/>
      <c r="M74" s="51"/>
    </row>
    <row r="75" spans="1:14" s="52" customFormat="1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</row>
    <row r="76" spans="1:14" s="52" customFormat="1" x14ac:dyDescent="0.2">
      <c r="C76" s="127"/>
      <c r="D76" s="74"/>
      <c r="E76" s="74"/>
    </row>
    <row r="77" spans="1:14" s="52" customFormat="1" x14ac:dyDescent="0.2">
      <c r="C77" s="127"/>
      <c r="D77" s="74"/>
      <c r="E77" s="74"/>
    </row>
    <row r="78" spans="1:14" s="52" customFormat="1" x14ac:dyDescent="0.2">
      <c r="C78" s="127"/>
      <c r="D78" s="74"/>
      <c r="E78" s="74"/>
    </row>
    <row r="79" spans="1:14" s="52" customFormat="1" x14ac:dyDescent="0.2">
      <c r="C79" s="127"/>
      <c r="D79" s="74"/>
      <c r="E79" s="74"/>
    </row>
    <row r="80" spans="1:14" s="52" customFormat="1" x14ac:dyDescent="0.2">
      <c r="C80" s="127"/>
      <c r="D80" s="74"/>
      <c r="E80" s="74"/>
    </row>
    <row r="81" spans="3:5" s="52" customFormat="1" x14ac:dyDescent="0.2">
      <c r="C81" s="127"/>
      <c r="D81" s="74"/>
      <c r="E81" s="74"/>
    </row>
    <row r="82" spans="3:5" s="52" customFormat="1" x14ac:dyDescent="0.2">
      <c r="C82" s="127"/>
      <c r="D82" s="74"/>
      <c r="E82" s="74"/>
    </row>
    <row r="83" spans="3:5" s="52" customFormat="1" x14ac:dyDescent="0.2">
      <c r="C83" s="127"/>
      <c r="D83" s="74"/>
      <c r="E83" s="74"/>
    </row>
  </sheetData>
  <sheetProtection algorithmName="SHA-512" hashValue="+IVGzLold8iXP7aLr3oZ62EY9i7MxjM5rQnLpKGlVbSLgmV+I3yLyS4ZH1158zerGa+COfcJhwWZ+/v95jD8FQ==" saltValue="6TGvEsFtJzNrWUO1Imc1jA==" spinCount="100000" sheet="1" selectLockedCells="1"/>
  <mergeCells count="38">
    <mergeCell ref="O42:Q42"/>
    <mergeCell ref="F44:G44"/>
    <mergeCell ref="I53:J53"/>
    <mergeCell ref="C54:G54"/>
    <mergeCell ref="I71:J71"/>
    <mergeCell ref="I67:J67"/>
    <mergeCell ref="I69:J69"/>
    <mergeCell ref="I70:J70"/>
    <mergeCell ref="C11:K11"/>
    <mergeCell ref="E12:J14"/>
    <mergeCell ref="C14:D14"/>
    <mergeCell ref="E16:H16"/>
    <mergeCell ref="J16:K16"/>
    <mergeCell ref="E18:H18"/>
    <mergeCell ref="J18:K18"/>
    <mergeCell ref="E39:G39"/>
    <mergeCell ref="C49:K49"/>
    <mergeCell ref="C59:K59"/>
    <mergeCell ref="E20:H20"/>
    <mergeCell ref="J20:K20"/>
    <mergeCell ref="E22:H22"/>
    <mergeCell ref="E24:H24"/>
    <mergeCell ref="J24:K24"/>
    <mergeCell ref="E26:F26"/>
    <mergeCell ref="H26:I26"/>
    <mergeCell ref="J26:K26"/>
    <mergeCell ref="E28:F28"/>
    <mergeCell ref="I34:J34"/>
    <mergeCell ref="C32:K32"/>
    <mergeCell ref="C73:K73"/>
    <mergeCell ref="C65:K65"/>
    <mergeCell ref="C51:K51"/>
    <mergeCell ref="C56:K56"/>
    <mergeCell ref="D37:G37"/>
    <mergeCell ref="E38:F38"/>
    <mergeCell ref="E42:F42"/>
    <mergeCell ref="I58:J58"/>
    <mergeCell ref="E41:F41"/>
  </mergeCells>
  <dataValidations count="1">
    <dataValidation type="decimal" operator="greaterThanOrEqual" allowBlank="1" showInputMessage="1" showErrorMessage="1" sqref="J26:K26 E26:F26 E28:F28" xr:uid="{00000000-0002-0000-0000-000000000000}">
      <formula1>0</formula1>
    </dataValidation>
  </dataValidations>
  <printOptions horizontalCentered="1" verticalCentered="1"/>
  <pageMargins left="0.2" right="0.2" top="0.25" bottom="0.25" header="0" footer="0.3"/>
  <pageSetup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92"/>
  <sheetViews>
    <sheetView workbookViewId="0"/>
  </sheetViews>
  <sheetFormatPr defaultRowHeight="15" x14ac:dyDescent="0.25"/>
  <cols>
    <col min="1" max="1" width="11.5703125" bestFit="1" customWidth="1"/>
    <col min="2" max="3" width="11.5703125" customWidth="1"/>
    <col min="4" max="4" width="11.42578125" bestFit="1" customWidth="1"/>
    <col min="5" max="5" width="13.42578125" bestFit="1" customWidth="1"/>
    <col min="11" max="11" width="15.42578125" customWidth="1"/>
    <col min="12" max="12" width="11" customWidth="1"/>
  </cols>
  <sheetData>
    <row r="1" spans="1:12" s="5" customFormat="1" ht="48" customHeight="1" x14ac:dyDescent="0.25">
      <c r="A1" s="4" t="s">
        <v>0</v>
      </c>
      <c r="B1" s="4" t="s">
        <v>51</v>
      </c>
      <c r="C1" s="4" t="s">
        <v>50</v>
      </c>
      <c r="D1" s="4" t="s">
        <v>48</v>
      </c>
      <c r="E1" s="4" t="s">
        <v>49</v>
      </c>
      <c r="F1" s="7" t="s">
        <v>52</v>
      </c>
      <c r="K1" t="s">
        <v>38</v>
      </c>
      <c r="L1" t="s">
        <v>39</v>
      </c>
    </row>
    <row r="2" spans="1:12" x14ac:dyDescent="0.25">
      <c r="A2" s="3">
        <v>10000</v>
      </c>
      <c r="B2" s="3"/>
      <c r="C2" s="3"/>
      <c r="D2" s="3">
        <v>134</v>
      </c>
      <c r="E2" s="3">
        <v>125</v>
      </c>
      <c r="F2" s="6">
        <v>220</v>
      </c>
      <c r="K2" s="1">
        <v>10000</v>
      </c>
      <c r="L2">
        <v>43.18</v>
      </c>
    </row>
    <row r="3" spans="1:12" x14ac:dyDescent="0.25">
      <c r="A3" s="3">
        <v>11000</v>
      </c>
      <c r="B3" s="3"/>
      <c r="C3" s="3"/>
      <c r="D3" s="3">
        <v>138</v>
      </c>
      <c r="E3" s="3">
        <v>128</v>
      </c>
      <c r="F3" s="6">
        <v>227</v>
      </c>
      <c r="K3" s="1">
        <v>50000.01</v>
      </c>
      <c r="L3">
        <v>51.43</v>
      </c>
    </row>
    <row r="4" spans="1:12" x14ac:dyDescent="0.25">
      <c r="A4" s="3">
        <v>12000</v>
      </c>
      <c r="B4" s="3"/>
      <c r="C4" s="3"/>
      <c r="D4" s="3">
        <v>142</v>
      </c>
      <c r="E4" s="3">
        <v>131</v>
      </c>
      <c r="F4" s="6">
        <v>233</v>
      </c>
      <c r="K4" s="1">
        <v>100000.01</v>
      </c>
      <c r="L4">
        <v>46.75</v>
      </c>
    </row>
    <row r="5" spans="1:12" x14ac:dyDescent="0.25">
      <c r="A5" s="3">
        <v>13000</v>
      </c>
      <c r="B5" s="3"/>
      <c r="C5" s="3"/>
      <c r="D5" s="3">
        <v>146</v>
      </c>
      <c r="E5" s="2">
        <v>135</v>
      </c>
      <c r="F5" s="6">
        <v>239</v>
      </c>
      <c r="K5" s="1">
        <v>200000.01</v>
      </c>
      <c r="L5">
        <v>37.4</v>
      </c>
    </row>
    <row r="6" spans="1:12" x14ac:dyDescent="0.25">
      <c r="A6" s="3">
        <v>14000</v>
      </c>
      <c r="B6" s="3"/>
      <c r="C6" s="3"/>
      <c r="D6" s="3">
        <v>149</v>
      </c>
      <c r="E6" s="2">
        <v>138</v>
      </c>
      <c r="F6" s="6">
        <v>245</v>
      </c>
      <c r="K6" s="1">
        <v>500000.01</v>
      </c>
      <c r="L6">
        <v>18.7</v>
      </c>
    </row>
    <row r="7" spans="1:12" x14ac:dyDescent="0.25">
      <c r="A7" s="3">
        <v>15000</v>
      </c>
      <c r="B7" s="3"/>
      <c r="C7" s="3"/>
      <c r="D7" s="3">
        <v>153</v>
      </c>
      <c r="E7" s="2">
        <v>142</v>
      </c>
      <c r="F7" s="6">
        <v>251</v>
      </c>
      <c r="K7" s="1">
        <v>2000000.01</v>
      </c>
      <c r="L7">
        <v>16.5</v>
      </c>
    </row>
    <row r="8" spans="1:12" x14ac:dyDescent="0.25">
      <c r="A8" s="3">
        <v>16000</v>
      </c>
      <c r="B8" s="3"/>
      <c r="C8" s="3"/>
      <c r="D8" s="3">
        <v>157</v>
      </c>
      <c r="E8" s="2">
        <v>145</v>
      </c>
      <c r="F8" s="6">
        <v>257</v>
      </c>
      <c r="K8" s="1">
        <v>5000000.01</v>
      </c>
      <c r="L8">
        <v>14.03</v>
      </c>
    </row>
    <row r="9" spans="1:12" x14ac:dyDescent="0.25">
      <c r="A9" s="3">
        <v>17000</v>
      </c>
      <c r="B9" s="3"/>
      <c r="C9" s="3"/>
      <c r="D9" s="3">
        <v>160</v>
      </c>
      <c r="E9" s="2">
        <v>148</v>
      </c>
      <c r="F9" s="6">
        <v>263</v>
      </c>
      <c r="K9" s="1">
        <v>50000000.009999998</v>
      </c>
      <c r="L9">
        <v>8.8000000000000007</v>
      </c>
    </row>
    <row r="10" spans="1:12" x14ac:dyDescent="0.25">
      <c r="A10" s="3">
        <v>18000</v>
      </c>
      <c r="B10" s="3"/>
      <c r="C10" s="3"/>
      <c r="D10" s="3">
        <v>164</v>
      </c>
      <c r="E10" s="2">
        <v>152</v>
      </c>
      <c r="F10" s="6">
        <v>269</v>
      </c>
      <c r="K10" s="1">
        <v>75000000.010000005</v>
      </c>
      <c r="L10">
        <v>7.15</v>
      </c>
    </row>
    <row r="11" spans="1:12" x14ac:dyDescent="0.25">
      <c r="A11" s="3">
        <v>19000</v>
      </c>
      <c r="B11" s="3"/>
      <c r="C11" s="3"/>
      <c r="D11" s="3">
        <v>168</v>
      </c>
      <c r="E11" s="2">
        <v>155</v>
      </c>
      <c r="F11" s="6">
        <v>275</v>
      </c>
    </row>
    <row r="12" spans="1:12" x14ac:dyDescent="0.25">
      <c r="A12" s="3">
        <v>20000</v>
      </c>
      <c r="B12" s="3"/>
      <c r="C12" s="3"/>
      <c r="D12" s="3">
        <v>171</v>
      </c>
      <c r="E12" s="2">
        <v>159</v>
      </c>
      <c r="F12" s="6">
        <v>281</v>
      </c>
    </row>
    <row r="13" spans="1:12" x14ac:dyDescent="0.25">
      <c r="A13" s="3">
        <v>21000</v>
      </c>
      <c r="B13" s="3"/>
      <c r="C13" s="3"/>
      <c r="D13" s="3">
        <v>175</v>
      </c>
      <c r="E13" s="2">
        <v>162</v>
      </c>
      <c r="F13" s="6">
        <v>287</v>
      </c>
    </row>
    <row r="14" spans="1:12" x14ac:dyDescent="0.25">
      <c r="A14" s="3">
        <v>22000</v>
      </c>
      <c r="B14" s="3"/>
      <c r="C14" s="3"/>
      <c r="D14" s="3">
        <v>179</v>
      </c>
      <c r="E14" s="2">
        <v>165</v>
      </c>
      <c r="F14" s="6">
        <v>293</v>
      </c>
    </row>
    <row r="15" spans="1:12" x14ac:dyDescent="0.25">
      <c r="A15" s="3">
        <v>23000</v>
      </c>
      <c r="B15" s="3"/>
      <c r="C15" s="3"/>
      <c r="D15" s="3">
        <v>182</v>
      </c>
      <c r="E15" s="2">
        <v>169</v>
      </c>
      <c r="F15" s="6">
        <v>299</v>
      </c>
    </row>
    <row r="16" spans="1:12" x14ac:dyDescent="0.25">
      <c r="A16" s="3">
        <v>24000</v>
      </c>
      <c r="B16" s="3"/>
      <c r="C16" s="3"/>
      <c r="D16" s="3">
        <v>186</v>
      </c>
      <c r="E16" s="2">
        <v>172</v>
      </c>
      <c r="F16" s="6">
        <v>305</v>
      </c>
    </row>
    <row r="17" spans="1:6" x14ac:dyDescent="0.25">
      <c r="A17" s="3">
        <v>25000</v>
      </c>
      <c r="B17" s="3"/>
      <c r="C17" s="3"/>
      <c r="D17" s="3">
        <v>190</v>
      </c>
      <c r="E17" s="2">
        <v>176</v>
      </c>
      <c r="F17" s="6">
        <v>311</v>
      </c>
    </row>
    <row r="18" spans="1:6" x14ac:dyDescent="0.25">
      <c r="A18" s="3">
        <v>26000</v>
      </c>
      <c r="B18" s="3"/>
      <c r="C18" s="3"/>
      <c r="D18" s="3">
        <v>193</v>
      </c>
      <c r="E18" s="2">
        <v>179</v>
      </c>
      <c r="F18" s="6">
        <v>317</v>
      </c>
    </row>
    <row r="19" spans="1:6" x14ac:dyDescent="0.25">
      <c r="A19" s="3">
        <v>27000</v>
      </c>
      <c r="B19" s="3"/>
      <c r="C19" s="3"/>
      <c r="D19" s="3">
        <v>197</v>
      </c>
      <c r="E19" s="2">
        <v>182</v>
      </c>
      <c r="F19" s="6">
        <v>323</v>
      </c>
    </row>
    <row r="20" spans="1:6" x14ac:dyDescent="0.25">
      <c r="A20" s="3">
        <v>28000</v>
      </c>
      <c r="B20" s="3"/>
      <c r="C20" s="3"/>
      <c r="D20" s="3">
        <v>201</v>
      </c>
      <c r="E20" s="2">
        <v>186</v>
      </c>
      <c r="F20" s="6">
        <v>329</v>
      </c>
    </row>
    <row r="21" spans="1:6" x14ac:dyDescent="0.25">
      <c r="A21" s="3">
        <v>29000</v>
      </c>
      <c r="B21" s="3"/>
      <c r="C21" s="3"/>
      <c r="D21" s="3">
        <v>205</v>
      </c>
      <c r="E21" s="2">
        <v>189</v>
      </c>
      <c r="F21" s="6">
        <v>335</v>
      </c>
    </row>
    <row r="22" spans="1:6" x14ac:dyDescent="0.25">
      <c r="A22" s="3">
        <v>30000</v>
      </c>
      <c r="B22" s="3"/>
      <c r="C22" s="3"/>
      <c r="D22" s="3">
        <v>208</v>
      </c>
      <c r="E22" s="2">
        <v>193</v>
      </c>
      <c r="F22" s="6">
        <v>341</v>
      </c>
    </row>
    <row r="23" spans="1:6" x14ac:dyDescent="0.25">
      <c r="A23" s="3">
        <v>31000</v>
      </c>
      <c r="B23" s="3"/>
      <c r="C23" s="3"/>
      <c r="D23" s="3">
        <v>212</v>
      </c>
      <c r="E23" s="2">
        <v>196</v>
      </c>
      <c r="F23" s="6">
        <v>348</v>
      </c>
    </row>
    <row r="24" spans="1:6" x14ac:dyDescent="0.25">
      <c r="A24" s="3">
        <v>32000</v>
      </c>
      <c r="B24" s="3"/>
      <c r="C24" s="3"/>
      <c r="D24" s="3">
        <v>216</v>
      </c>
      <c r="E24" s="2">
        <v>200</v>
      </c>
      <c r="F24" s="6">
        <v>354</v>
      </c>
    </row>
    <row r="25" spans="1:6" x14ac:dyDescent="0.25">
      <c r="A25" s="3">
        <v>33000</v>
      </c>
      <c r="B25" s="3"/>
      <c r="C25" s="3"/>
      <c r="D25" s="3">
        <v>219</v>
      </c>
      <c r="E25" s="2">
        <v>203</v>
      </c>
      <c r="F25" s="6">
        <v>360</v>
      </c>
    </row>
    <row r="26" spans="1:6" x14ac:dyDescent="0.25">
      <c r="A26" s="3">
        <v>34000</v>
      </c>
      <c r="B26" s="3"/>
      <c r="C26" s="3"/>
      <c r="D26" s="3">
        <v>223</v>
      </c>
      <c r="E26" s="2">
        <v>206</v>
      </c>
      <c r="F26" s="6">
        <v>366</v>
      </c>
    </row>
    <row r="27" spans="1:6" x14ac:dyDescent="0.25">
      <c r="A27" s="3">
        <v>35000</v>
      </c>
      <c r="B27" s="3"/>
      <c r="C27" s="3"/>
      <c r="D27" s="3">
        <v>227</v>
      </c>
      <c r="E27" s="2">
        <v>210</v>
      </c>
      <c r="F27" s="6">
        <v>372</v>
      </c>
    </row>
    <row r="28" spans="1:6" x14ac:dyDescent="0.25">
      <c r="A28" s="3">
        <v>36000</v>
      </c>
      <c r="B28" s="3"/>
      <c r="C28" s="3"/>
      <c r="D28" s="3">
        <v>230</v>
      </c>
      <c r="E28" s="2">
        <v>213</v>
      </c>
      <c r="F28" s="6">
        <v>378</v>
      </c>
    </row>
    <row r="29" spans="1:6" x14ac:dyDescent="0.25">
      <c r="A29" s="3">
        <v>37000</v>
      </c>
      <c r="B29" s="3"/>
      <c r="C29" s="3"/>
      <c r="D29" s="3">
        <v>234</v>
      </c>
      <c r="E29" s="2">
        <v>217</v>
      </c>
      <c r="F29" s="6">
        <v>384</v>
      </c>
    </row>
    <row r="30" spans="1:6" x14ac:dyDescent="0.25">
      <c r="A30" s="3">
        <v>38000</v>
      </c>
      <c r="B30" s="3"/>
      <c r="C30" s="3"/>
      <c r="D30" s="3">
        <v>238</v>
      </c>
      <c r="E30" s="2">
        <v>220</v>
      </c>
      <c r="F30" s="6">
        <v>390</v>
      </c>
    </row>
    <row r="31" spans="1:6" x14ac:dyDescent="0.25">
      <c r="A31" s="3">
        <v>39000</v>
      </c>
      <c r="B31" s="3"/>
      <c r="C31" s="3"/>
      <c r="D31" s="3">
        <v>241</v>
      </c>
      <c r="E31" s="2">
        <v>223</v>
      </c>
      <c r="F31" s="6">
        <v>396</v>
      </c>
    </row>
    <row r="32" spans="1:6" x14ac:dyDescent="0.25">
      <c r="A32" s="3">
        <v>40000</v>
      </c>
      <c r="B32" s="3"/>
      <c r="C32" s="3"/>
      <c r="D32" s="3">
        <v>245</v>
      </c>
      <c r="E32" s="2">
        <v>227</v>
      </c>
      <c r="F32" s="6">
        <v>402</v>
      </c>
    </row>
    <row r="33" spans="1:6" x14ac:dyDescent="0.25">
      <c r="A33" s="3">
        <v>41000</v>
      </c>
      <c r="B33" s="3"/>
      <c r="C33" s="3"/>
      <c r="D33" s="3">
        <v>249</v>
      </c>
      <c r="E33" s="2">
        <v>230</v>
      </c>
      <c r="F33" s="6">
        <v>408</v>
      </c>
    </row>
    <row r="34" spans="1:6" x14ac:dyDescent="0.25">
      <c r="A34" s="3">
        <v>42000</v>
      </c>
      <c r="B34" s="3"/>
      <c r="C34" s="3"/>
      <c r="D34" s="3">
        <v>252</v>
      </c>
      <c r="E34" s="2">
        <v>234</v>
      </c>
      <c r="F34" s="6">
        <v>414</v>
      </c>
    </row>
    <row r="35" spans="1:6" x14ac:dyDescent="0.25">
      <c r="A35" s="3">
        <v>43000</v>
      </c>
      <c r="B35" s="3"/>
      <c r="C35" s="3"/>
      <c r="D35" s="3">
        <v>256</v>
      </c>
      <c r="E35" s="2">
        <v>237</v>
      </c>
      <c r="F35" s="6">
        <v>420</v>
      </c>
    </row>
    <row r="36" spans="1:6" x14ac:dyDescent="0.25">
      <c r="A36" s="3">
        <v>44000</v>
      </c>
      <c r="B36" s="3"/>
      <c r="C36" s="3"/>
      <c r="D36" s="3">
        <v>260</v>
      </c>
      <c r="E36" s="2">
        <v>240</v>
      </c>
      <c r="F36" s="6">
        <v>426</v>
      </c>
    </row>
    <row r="37" spans="1:6" x14ac:dyDescent="0.25">
      <c r="A37" s="3">
        <v>45000</v>
      </c>
      <c r="B37" s="3"/>
      <c r="C37" s="3"/>
      <c r="D37" s="3">
        <v>263</v>
      </c>
      <c r="E37" s="2">
        <v>244</v>
      </c>
      <c r="F37" s="6">
        <v>432</v>
      </c>
    </row>
    <row r="38" spans="1:6" x14ac:dyDescent="0.25">
      <c r="A38" s="3">
        <v>46000</v>
      </c>
      <c r="B38" s="3"/>
      <c r="C38" s="3"/>
      <c r="D38" s="3">
        <v>267</v>
      </c>
      <c r="E38" s="2">
        <v>247</v>
      </c>
      <c r="F38" s="6">
        <v>438</v>
      </c>
    </row>
    <row r="39" spans="1:6" x14ac:dyDescent="0.25">
      <c r="A39" s="3">
        <v>47000</v>
      </c>
      <c r="B39" s="3"/>
      <c r="C39" s="3"/>
      <c r="D39" s="3">
        <v>271</v>
      </c>
      <c r="E39" s="2">
        <v>251</v>
      </c>
      <c r="F39" s="6">
        <v>444</v>
      </c>
    </row>
    <row r="40" spans="1:6" x14ac:dyDescent="0.25">
      <c r="A40" s="3">
        <v>48000</v>
      </c>
      <c r="B40" s="3"/>
      <c r="C40" s="3"/>
      <c r="D40" s="3">
        <v>275</v>
      </c>
      <c r="E40" s="2">
        <v>254</v>
      </c>
      <c r="F40" s="6">
        <v>450</v>
      </c>
    </row>
    <row r="41" spans="1:6" x14ac:dyDescent="0.25">
      <c r="A41" s="3">
        <v>49000</v>
      </c>
      <c r="B41" s="3"/>
      <c r="C41" s="3"/>
      <c r="D41" s="3">
        <v>278</v>
      </c>
      <c r="E41" s="2">
        <v>257</v>
      </c>
      <c r="F41" s="6">
        <v>456</v>
      </c>
    </row>
    <row r="42" spans="1:6" x14ac:dyDescent="0.25">
      <c r="A42" s="3">
        <v>50000</v>
      </c>
      <c r="B42" s="3"/>
      <c r="C42" s="3"/>
      <c r="D42" s="3">
        <v>282</v>
      </c>
      <c r="E42" s="2">
        <v>261</v>
      </c>
      <c r="F42" s="6">
        <v>462</v>
      </c>
    </row>
    <row r="43" spans="1:6" x14ac:dyDescent="0.25">
      <c r="A43" s="3">
        <v>51000</v>
      </c>
      <c r="B43" s="3"/>
      <c r="C43" s="3"/>
      <c r="D43" s="3">
        <v>286</v>
      </c>
      <c r="E43" s="2">
        <v>264</v>
      </c>
      <c r="F43" s="6">
        <v>469</v>
      </c>
    </row>
    <row r="44" spans="1:6" x14ac:dyDescent="0.25">
      <c r="A44" s="3">
        <v>52000</v>
      </c>
      <c r="B44" s="3"/>
      <c r="C44" s="3"/>
      <c r="D44" s="3">
        <v>289</v>
      </c>
      <c r="E44" s="2">
        <v>268</v>
      </c>
      <c r="F44" s="6">
        <v>475</v>
      </c>
    </row>
    <row r="45" spans="1:6" x14ac:dyDescent="0.25">
      <c r="A45" s="3">
        <v>53000</v>
      </c>
      <c r="B45" s="3"/>
      <c r="C45" s="3"/>
      <c r="D45" s="3">
        <v>293</v>
      </c>
      <c r="E45" s="2">
        <v>271</v>
      </c>
      <c r="F45" s="6">
        <v>481</v>
      </c>
    </row>
    <row r="46" spans="1:6" x14ac:dyDescent="0.25">
      <c r="A46" s="3">
        <v>54000</v>
      </c>
      <c r="B46" s="3"/>
      <c r="C46" s="3"/>
      <c r="D46" s="3">
        <v>297</v>
      </c>
      <c r="E46" s="2">
        <v>275</v>
      </c>
      <c r="F46" s="6">
        <v>487</v>
      </c>
    </row>
    <row r="47" spans="1:6" x14ac:dyDescent="0.25">
      <c r="A47" s="3">
        <v>55000</v>
      </c>
      <c r="B47" s="3"/>
      <c r="C47" s="3"/>
      <c r="D47" s="3">
        <v>300</v>
      </c>
      <c r="E47" s="2">
        <v>278</v>
      </c>
      <c r="F47" s="6">
        <v>493</v>
      </c>
    </row>
    <row r="48" spans="1:6" x14ac:dyDescent="0.25">
      <c r="A48" s="3">
        <v>56000</v>
      </c>
      <c r="B48" s="3"/>
      <c r="C48" s="3"/>
      <c r="D48" s="3">
        <v>304</v>
      </c>
      <c r="E48" s="2">
        <v>281</v>
      </c>
      <c r="F48" s="6">
        <v>499</v>
      </c>
    </row>
    <row r="49" spans="1:6" x14ac:dyDescent="0.25">
      <c r="A49" s="3">
        <v>57000</v>
      </c>
      <c r="B49" s="3"/>
      <c r="C49" s="3"/>
      <c r="D49" s="3">
        <v>308</v>
      </c>
      <c r="E49" s="2">
        <v>285</v>
      </c>
      <c r="F49" s="6">
        <v>505</v>
      </c>
    </row>
    <row r="50" spans="1:6" x14ac:dyDescent="0.25">
      <c r="A50" s="3">
        <v>58000</v>
      </c>
      <c r="B50" s="3"/>
      <c r="C50" s="3"/>
      <c r="D50" s="3">
        <v>311</v>
      </c>
      <c r="E50" s="2">
        <v>288</v>
      </c>
      <c r="F50" s="6">
        <v>511</v>
      </c>
    </row>
    <row r="51" spans="1:6" x14ac:dyDescent="0.25">
      <c r="A51" s="3">
        <v>59000</v>
      </c>
      <c r="B51" s="3"/>
      <c r="C51" s="3"/>
      <c r="D51" s="3">
        <v>315</v>
      </c>
      <c r="E51" s="2">
        <v>292</v>
      </c>
      <c r="F51" s="6">
        <v>517</v>
      </c>
    </row>
    <row r="52" spans="1:6" x14ac:dyDescent="0.25">
      <c r="A52" s="3">
        <v>60000</v>
      </c>
      <c r="B52" s="3"/>
      <c r="C52" s="3"/>
      <c r="D52" s="3">
        <v>319</v>
      </c>
      <c r="E52" s="2">
        <v>295</v>
      </c>
      <c r="F52" s="6">
        <v>523</v>
      </c>
    </row>
    <row r="53" spans="1:6" x14ac:dyDescent="0.25">
      <c r="A53" s="3">
        <v>61000</v>
      </c>
      <c r="B53" s="3"/>
      <c r="C53" s="3"/>
      <c r="D53" s="3">
        <v>322</v>
      </c>
      <c r="E53" s="2">
        <v>298</v>
      </c>
      <c r="F53" s="6">
        <v>529</v>
      </c>
    </row>
    <row r="54" spans="1:6" x14ac:dyDescent="0.25">
      <c r="A54" s="3">
        <v>62000</v>
      </c>
      <c r="B54" s="3"/>
      <c r="C54" s="3"/>
      <c r="D54" s="3">
        <v>326</v>
      </c>
      <c r="E54" s="2">
        <v>302</v>
      </c>
      <c r="F54" s="6">
        <v>535</v>
      </c>
    </row>
    <row r="55" spans="1:6" x14ac:dyDescent="0.25">
      <c r="A55" s="3">
        <v>63000</v>
      </c>
      <c r="B55" s="3"/>
      <c r="C55" s="3"/>
      <c r="D55" s="3">
        <v>330</v>
      </c>
      <c r="E55" s="2">
        <v>305</v>
      </c>
      <c r="F55" s="6">
        <v>541</v>
      </c>
    </row>
    <row r="56" spans="1:6" x14ac:dyDescent="0.25">
      <c r="A56" s="3">
        <v>64000</v>
      </c>
      <c r="B56" s="3"/>
      <c r="C56" s="3"/>
      <c r="D56" s="3">
        <v>333</v>
      </c>
      <c r="E56" s="2">
        <v>309</v>
      </c>
      <c r="F56" s="6">
        <v>547</v>
      </c>
    </row>
    <row r="57" spans="1:6" x14ac:dyDescent="0.25">
      <c r="A57" s="3">
        <v>65000</v>
      </c>
      <c r="B57" s="3"/>
      <c r="C57" s="3"/>
      <c r="D57" s="3">
        <v>337</v>
      </c>
      <c r="E57" s="2">
        <v>312</v>
      </c>
      <c r="F57" s="6">
        <v>553</v>
      </c>
    </row>
    <row r="58" spans="1:6" x14ac:dyDescent="0.25">
      <c r="A58" s="3">
        <v>66000</v>
      </c>
      <c r="B58" s="3"/>
      <c r="C58" s="3"/>
      <c r="D58" s="3">
        <v>341</v>
      </c>
      <c r="E58" s="2">
        <v>315</v>
      </c>
      <c r="F58" s="6">
        <v>559</v>
      </c>
    </row>
    <row r="59" spans="1:6" x14ac:dyDescent="0.25">
      <c r="A59" s="3">
        <v>67000</v>
      </c>
      <c r="B59" s="3"/>
      <c r="C59" s="3"/>
      <c r="D59" s="3">
        <v>345</v>
      </c>
      <c r="E59" s="2">
        <v>319</v>
      </c>
      <c r="F59" s="6">
        <v>565</v>
      </c>
    </row>
    <row r="60" spans="1:6" x14ac:dyDescent="0.25">
      <c r="A60" s="3">
        <v>68000</v>
      </c>
      <c r="B60" s="3"/>
      <c r="C60" s="3"/>
      <c r="D60" s="3">
        <v>348</v>
      </c>
      <c r="E60" s="2">
        <v>322</v>
      </c>
      <c r="F60" s="6">
        <v>571</v>
      </c>
    </row>
    <row r="61" spans="1:6" x14ac:dyDescent="0.25">
      <c r="A61" s="3">
        <v>69000</v>
      </c>
      <c r="B61" s="3"/>
      <c r="C61" s="3"/>
      <c r="D61" s="3">
        <v>352</v>
      </c>
      <c r="E61" s="2">
        <v>326</v>
      </c>
      <c r="F61" s="6">
        <v>577</v>
      </c>
    </row>
    <row r="62" spans="1:6" x14ac:dyDescent="0.25">
      <c r="A62" s="3">
        <v>70000</v>
      </c>
      <c r="B62" s="3"/>
      <c r="C62" s="3"/>
      <c r="D62" s="3">
        <v>356</v>
      </c>
      <c r="E62" s="2">
        <v>329</v>
      </c>
      <c r="F62" s="6">
        <v>583</v>
      </c>
    </row>
    <row r="63" spans="1:6" x14ac:dyDescent="0.25">
      <c r="A63" s="3">
        <v>71000</v>
      </c>
      <c r="B63" s="3"/>
      <c r="C63" s="3"/>
      <c r="D63" s="3">
        <v>359</v>
      </c>
      <c r="E63" s="2">
        <v>333</v>
      </c>
      <c r="F63" s="6">
        <v>590</v>
      </c>
    </row>
    <row r="64" spans="1:6" x14ac:dyDescent="0.25">
      <c r="A64" s="3">
        <v>72000</v>
      </c>
      <c r="B64" s="3"/>
      <c r="C64" s="3"/>
      <c r="D64" s="3">
        <v>363</v>
      </c>
      <c r="E64" s="2">
        <v>336</v>
      </c>
      <c r="F64" s="6">
        <v>596</v>
      </c>
    </row>
    <row r="65" spans="1:6" x14ac:dyDescent="0.25">
      <c r="A65" s="3">
        <v>73000</v>
      </c>
      <c r="B65" s="3"/>
      <c r="C65" s="3"/>
      <c r="D65" s="3">
        <v>367</v>
      </c>
      <c r="E65" s="2">
        <v>339</v>
      </c>
      <c r="F65" s="6">
        <v>602</v>
      </c>
    </row>
    <row r="66" spans="1:6" x14ac:dyDescent="0.25">
      <c r="A66" s="3">
        <v>74000</v>
      </c>
      <c r="B66" s="3"/>
      <c r="C66" s="3"/>
      <c r="D66" s="3">
        <v>370</v>
      </c>
      <c r="E66" s="2">
        <v>343</v>
      </c>
      <c r="F66" s="6">
        <v>608</v>
      </c>
    </row>
    <row r="67" spans="1:6" x14ac:dyDescent="0.25">
      <c r="A67" s="3">
        <v>75000</v>
      </c>
      <c r="B67" s="3"/>
      <c r="C67" s="3"/>
      <c r="D67" s="3">
        <v>374</v>
      </c>
      <c r="E67" s="2">
        <v>346</v>
      </c>
      <c r="F67" s="6">
        <v>614</v>
      </c>
    </row>
    <row r="68" spans="1:6" x14ac:dyDescent="0.25">
      <c r="A68" s="3">
        <v>76000</v>
      </c>
      <c r="B68" s="3"/>
      <c r="C68" s="3"/>
      <c r="D68" s="3">
        <v>378</v>
      </c>
      <c r="E68" s="2">
        <v>350</v>
      </c>
      <c r="F68" s="6">
        <v>620</v>
      </c>
    </row>
    <row r="69" spans="1:6" x14ac:dyDescent="0.25">
      <c r="A69" s="3">
        <v>77000</v>
      </c>
      <c r="B69" s="3"/>
      <c r="C69" s="3"/>
      <c r="D69" s="3">
        <v>381</v>
      </c>
      <c r="E69" s="2">
        <v>353</v>
      </c>
      <c r="F69" s="6">
        <v>626</v>
      </c>
    </row>
    <row r="70" spans="1:6" x14ac:dyDescent="0.25">
      <c r="A70" s="3">
        <v>78000</v>
      </c>
      <c r="B70" s="3"/>
      <c r="C70" s="3"/>
      <c r="D70" s="3">
        <v>385</v>
      </c>
      <c r="E70" s="2">
        <v>356</v>
      </c>
      <c r="F70" s="6">
        <v>632</v>
      </c>
    </row>
    <row r="71" spans="1:6" x14ac:dyDescent="0.25">
      <c r="A71" s="3">
        <v>79000</v>
      </c>
      <c r="B71" s="3"/>
      <c r="C71" s="3"/>
      <c r="D71" s="3">
        <v>389</v>
      </c>
      <c r="E71" s="2">
        <v>360</v>
      </c>
      <c r="F71" s="6">
        <v>638</v>
      </c>
    </row>
    <row r="72" spans="1:6" x14ac:dyDescent="0.25">
      <c r="A72" s="3">
        <v>80000</v>
      </c>
      <c r="B72" s="3"/>
      <c r="C72" s="3"/>
      <c r="D72" s="3">
        <v>392</v>
      </c>
      <c r="E72" s="2">
        <v>363</v>
      </c>
      <c r="F72" s="6">
        <v>644</v>
      </c>
    </row>
    <row r="73" spans="1:6" x14ac:dyDescent="0.25">
      <c r="A73" s="3">
        <v>81000</v>
      </c>
      <c r="B73" s="3"/>
      <c r="C73" s="3"/>
      <c r="D73" s="3">
        <v>396</v>
      </c>
      <c r="E73" s="2">
        <v>367</v>
      </c>
      <c r="F73" s="6">
        <v>650</v>
      </c>
    </row>
    <row r="74" spans="1:6" x14ac:dyDescent="0.25">
      <c r="A74" s="3">
        <v>82000</v>
      </c>
      <c r="B74" s="3"/>
      <c r="C74" s="3"/>
      <c r="D74" s="3">
        <v>400</v>
      </c>
      <c r="E74" s="2">
        <v>370</v>
      </c>
      <c r="F74" s="6">
        <v>656</v>
      </c>
    </row>
    <row r="75" spans="1:6" x14ac:dyDescent="0.25">
      <c r="A75" s="3">
        <v>83000</v>
      </c>
      <c r="B75" s="3"/>
      <c r="C75" s="3"/>
      <c r="D75" s="3">
        <v>404</v>
      </c>
      <c r="E75" s="2">
        <v>373</v>
      </c>
      <c r="F75" s="6">
        <v>662</v>
      </c>
    </row>
    <row r="76" spans="1:6" x14ac:dyDescent="0.25">
      <c r="A76" s="3">
        <v>84000</v>
      </c>
      <c r="B76" s="3"/>
      <c r="C76" s="3"/>
      <c r="D76" s="3">
        <v>407</v>
      </c>
      <c r="E76" s="2">
        <v>377</v>
      </c>
      <c r="F76" s="6">
        <v>668</v>
      </c>
    </row>
    <row r="77" spans="1:6" x14ac:dyDescent="0.25">
      <c r="A77" s="3">
        <v>85000</v>
      </c>
      <c r="B77" s="3"/>
      <c r="C77" s="3"/>
      <c r="D77" s="3">
        <v>411</v>
      </c>
      <c r="E77" s="2">
        <v>380</v>
      </c>
      <c r="F77" s="6">
        <v>674</v>
      </c>
    </row>
    <row r="78" spans="1:6" x14ac:dyDescent="0.25">
      <c r="A78" s="3">
        <v>86000</v>
      </c>
      <c r="B78" s="3"/>
      <c r="C78" s="3"/>
      <c r="D78" s="3">
        <v>415</v>
      </c>
      <c r="E78" s="2">
        <v>384</v>
      </c>
      <c r="F78" s="6">
        <v>680</v>
      </c>
    </row>
    <row r="79" spans="1:6" x14ac:dyDescent="0.25">
      <c r="A79" s="3">
        <v>87000</v>
      </c>
      <c r="B79" s="3"/>
      <c r="C79" s="3"/>
      <c r="D79" s="3">
        <v>418</v>
      </c>
      <c r="E79" s="2">
        <v>387</v>
      </c>
      <c r="F79" s="6">
        <v>686</v>
      </c>
    </row>
    <row r="80" spans="1:6" x14ac:dyDescent="0.25">
      <c r="A80" s="3">
        <v>88000</v>
      </c>
      <c r="B80" s="3"/>
      <c r="C80" s="3"/>
      <c r="D80" s="3">
        <v>422</v>
      </c>
      <c r="E80" s="2">
        <v>390</v>
      </c>
      <c r="F80" s="6">
        <v>692</v>
      </c>
    </row>
    <row r="81" spans="1:6" x14ac:dyDescent="0.25">
      <c r="A81" s="3">
        <v>89000</v>
      </c>
      <c r="B81" s="3"/>
      <c r="C81" s="3"/>
      <c r="D81" s="3">
        <v>426</v>
      </c>
      <c r="E81" s="2">
        <v>394</v>
      </c>
      <c r="F81" s="6">
        <v>698</v>
      </c>
    </row>
    <row r="82" spans="1:6" x14ac:dyDescent="0.25">
      <c r="A82" s="3">
        <v>90000</v>
      </c>
      <c r="B82" s="3"/>
      <c r="C82" s="3"/>
      <c r="D82" s="3">
        <v>429</v>
      </c>
      <c r="E82" s="2">
        <v>397</v>
      </c>
      <c r="F82" s="6">
        <v>704</v>
      </c>
    </row>
    <row r="83" spans="1:6" x14ac:dyDescent="0.25">
      <c r="A83" s="3">
        <v>91000</v>
      </c>
      <c r="B83" s="3"/>
      <c r="C83" s="3"/>
      <c r="D83" s="3">
        <v>433</v>
      </c>
      <c r="E83" s="2">
        <v>401</v>
      </c>
      <c r="F83" s="6">
        <v>711</v>
      </c>
    </row>
    <row r="84" spans="1:6" x14ac:dyDescent="0.25">
      <c r="A84" s="3">
        <v>92000</v>
      </c>
      <c r="B84" s="3"/>
      <c r="C84" s="3"/>
      <c r="D84" s="3">
        <v>437</v>
      </c>
      <c r="E84" s="2">
        <v>404</v>
      </c>
      <c r="F84" s="6">
        <v>717</v>
      </c>
    </row>
    <row r="85" spans="1:6" x14ac:dyDescent="0.25">
      <c r="A85" s="3">
        <v>93000</v>
      </c>
      <c r="B85" s="3"/>
      <c r="C85" s="3"/>
      <c r="D85" s="3">
        <v>440</v>
      </c>
      <c r="E85" s="2">
        <v>408</v>
      </c>
      <c r="F85" s="6">
        <v>723</v>
      </c>
    </row>
    <row r="86" spans="1:6" x14ac:dyDescent="0.25">
      <c r="A86" s="3">
        <v>94000</v>
      </c>
      <c r="B86" s="3"/>
      <c r="C86" s="3"/>
      <c r="D86" s="3">
        <v>444</v>
      </c>
      <c r="E86" s="2">
        <v>411</v>
      </c>
      <c r="F86" s="6">
        <v>729</v>
      </c>
    </row>
    <row r="87" spans="1:6" x14ac:dyDescent="0.25">
      <c r="A87" s="3">
        <v>95000</v>
      </c>
      <c r="B87" s="3"/>
      <c r="C87" s="3"/>
      <c r="D87" s="3">
        <v>448</v>
      </c>
      <c r="E87" s="2">
        <v>414</v>
      </c>
      <c r="F87" s="6">
        <v>735</v>
      </c>
    </row>
    <row r="88" spans="1:6" x14ac:dyDescent="0.25">
      <c r="A88" s="3">
        <v>96000</v>
      </c>
      <c r="B88" s="3"/>
      <c r="C88" s="3"/>
      <c r="D88" s="3">
        <v>451</v>
      </c>
      <c r="E88" s="2">
        <v>418</v>
      </c>
      <c r="F88" s="6">
        <v>741</v>
      </c>
    </row>
    <row r="89" spans="1:6" x14ac:dyDescent="0.25">
      <c r="A89" s="3">
        <v>97000</v>
      </c>
      <c r="B89" s="3"/>
      <c r="C89" s="3"/>
      <c r="D89" s="3">
        <v>455</v>
      </c>
      <c r="E89" s="2">
        <v>421</v>
      </c>
      <c r="F89" s="6">
        <v>747</v>
      </c>
    </row>
    <row r="90" spans="1:6" x14ac:dyDescent="0.25">
      <c r="A90" s="3">
        <v>98000</v>
      </c>
      <c r="B90" s="3"/>
      <c r="C90" s="3"/>
      <c r="D90" s="3">
        <v>459</v>
      </c>
      <c r="E90" s="2">
        <v>425</v>
      </c>
      <c r="F90" s="6">
        <v>753</v>
      </c>
    </row>
    <row r="91" spans="1:6" x14ac:dyDescent="0.25">
      <c r="A91" s="3">
        <v>99000</v>
      </c>
      <c r="B91" s="3"/>
      <c r="C91" s="3"/>
      <c r="D91" s="3">
        <v>462</v>
      </c>
      <c r="E91" s="2">
        <v>428</v>
      </c>
      <c r="F91" s="6">
        <v>759</v>
      </c>
    </row>
    <row r="92" spans="1:6" x14ac:dyDescent="0.25">
      <c r="A92" s="3">
        <v>100000</v>
      </c>
      <c r="B92" s="3"/>
      <c r="C92" s="3"/>
      <c r="D92" s="3">
        <v>466</v>
      </c>
      <c r="E92" s="2">
        <v>431</v>
      </c>
      <c r="F92" s="6">
        <v>765</v>
      </c>
    </row>
    <row r="93" spans="1:6" x14ac:dyDescent="0.25">
      <c r="A93" s="3">
        <v>101000</v>
      </c>
      <c r="B93" s="3"/>
      <c r="C93" s="3"/>
      <c r="D93" s="3">
        <v>469</v>
      </c>
      <c r="E93" s="2">
        <v>434</v>
      </c>
      <c r="F93" s="6">
        <v>770</v>
      </c>
    </row>
    <row r="94" spans="1:6" x14ac:dyDescent="0.25">
      <c r="A94" s="3">
        <v>102000</v>
      </c>
      <c r="B94" s="3"/>
      <c r="C94" s="3"/>
      <c r="D94" s="3">
        <v>473</v>
      </c>
      <c r="E94" s="2">
        <v>438</v>
      </c>
      <c r="F94" s="6">
        <v>776</v>
      </c>
    </row>
    <row r="95" spans="1:6" x14ac:dyDescent="0.25">
      <c r="A95" s="3">
        <v>103000</v>
      </c>
      <c r="B95" s="3"/>
      <c r="C95" s="3"/>
      <c r="D95" s="3">
        <v>476</v>
      </c>
      <c r="E95" s="2">
        <v>441</v>
      </c>
      <c r="F95" s="6">
        <v>781</v>
      </c>
    </row>
    <row r="96" spans="1:6" x14ac:dyDescent="0.25">
      <c r="A96" s="3">
        <v>104000</v>
      </c>
      <c r="B96" s="3"/>
      <c r="C96" s="3"/>
      <c r="D96" s="6">
        <v>480</v>
      </c>
      <c r="E96" s="2">
        <v>444</v>
      </c>
      <c r="F96" s="6">
        <v>787</v>
      </c>
    </row>
    <row r="97" spans="1:6" x14ac:dyDescent="0.25">
      <c r="A97" s="3">
        <v>105000</v>
      </c>
      <c r="B97" s="3"/>
      <c r="C97" s="3"/>
      <c r="D97" s="3">
        <v>483</v>
      </c>
      <c r="E97" s="2">
        <v>447</v>
      </c>
      <c r="F97" s="6">
        <v>792</v>
      </c>
    </row>
    <row r="98" spans="1:6" x14ac:dyDescent="0.25">
      <c r="A98" s="3">
        <v>106000</v>
      </c>
      <c r="B98" s="3"/>
      <c r="C98" s="3"/>
      <c r="D98" s="3">
        <v>486</v>
      </c>
      <c r="E98" s="2">
        <v>450</v>
      </c>
      <c r="F98" s="6">
        <v>798</v>
      </c>
    </row>
    <row r="99" spans="1:6" x14ac:dyDescent="0.25">
      <c r="A99" s="3">
        <v>107000</v>
      </c>
      <c r="B99" s="3"/>
      <c r="C99" s="3"/>
      <c r="D99" s="3">
        <v>490</v>
      </c>
      <c r="E99" s="2">
        <v>453</v>
      </c>
      <c r="F99" s="6">
        <v>803</v>
      </c>
    </row>
    <row r="100" spans="1:6" x14ac:dyDescent="0.25">
      <c r="A100" s="3">
        <v>108000</v>
      </c>
      <c r="B100" s="3"/>
      <c r="C100" s="3"/>
      <c r="D100" s="3">
        <v>493</v>
      </c>
      <c r="E100" s="2">
        <v>456</v>
      </c>
      <c r="F100" s="6">
        <v>809</v>
      </c>
    </row>
    <row r="101" spans="1:6" x14ac:dyDescent="0.25">
      <c r="A101" s="3">
        <v>109000</v>
      </c>
      <c r="B101" s="3"/>
      <c r="C101" s="3"/>
      <c r="D101" s="3">
        <v>496</v>
      </c>
      <c r="E101" s="2">
        <v>459</v>
      </c>
      <c r="F101" s="6">
        <v>814</v>
      </c>
    </row>
    <row r="102" spans="1:6" x14ac:dyDescent="0.25">
      <c r="A102" s="3">
        <v>110000</v>
      </c>
      <c r="B102" s="3"/>
      <c r="C102" s="3"/>
      <c r="D102" s="3">
        <v>500</v>
      </c>
      <c r="E102" s="2">
        <v>462</v>
      </c>
      <c r="F102" s="6">
        <v>820</v>
      </c>
    </row>
    <row r="103" spans="1:6" x14ac:dyDescent="0.25">
      <c r="A103" s="3">
        <v>111000</v>
      </c>
      <c r="B103" s="3"/>
      <c r="C103" s="3"/>
      <c r="D103" s="3">
        <v>503</v>
      </c>
      <c r="E103" s="2">
        <v>465</v>
      </c>
      <c r="F103" s="6">
        <v>825</v>
      </c>
    </row>
    <row r="104" spans="1:6" x14ac:dyDescent="0.25">
      <c r="A104" s="3">
        <v>112000</v>
      </c>
      <c r="B104" s="3"/>
      <c r="C104" s="3"/>
      <c r="D104" s="3">
        <v>506</v>
      </c>
      <c r="E104" s="2">
        <v>469</v>
      </c>
      <c r="F104" s="6">
        <v>831</v>
      </c>
    </row>
    <row r="105" spans="1:6" x14ac:dyDescent="0.25">
      <c r="A105" s="3">
        <v>113000</v>
      </c>
      <c r="B105" s="3"/>
      <c r="C105" s="3"/>
      <c r="D105" s="3">
        <v>510</v>
      </c>
      <c r="E105" s="2">
        <v>472</v>
      </c>
      <c r="F105" s="6">
        <v>836</v>
      </c>
    </row>
    <row r="106" spans="1:6" x14ac:dyDescent="0.25">
      <c r="A106" s="3">
        <v>114000</v>
      </c>
      <c r="B106" s="3"/>
      <c r="C106" s="3"/>
      <c r="D106" s="3">
        <v>513</v>
      </c>
      <c r="E106" s="2">
        <v>475</v>
      </c>
      <c r="F106" s="6">
        <v>842</v>
      </c>
    </row>
    <row r="107" spans="1:6" x14ac:dyDescent="0.25">
      <c r="A107" s="3">
        <v>115000</v>
      </c>
      <c r="B107" s="3"/>
      <c r="C107" s="3"/>
      <c r="D107" s="3">
        <v>516</v>
      </c>
      <c r="E107" s="2">
        <v>478</v>
      </c>
      <c r="F107" s="6">
        <v>847</v>
      </c>
    </row>
    <row r="108" spans="1:6" x14ac:dyDescent="0.25">
      <c r="A108" s="3">
        <v>116000</v>
      </c>
      <c r="B108" s="3"/>
      <c r="C108" s="3"/>
      <c r="D108" s="3">
        <v>520</v>
      </c>
      <c r="E108" s="2">
        <v>481</v>
      </c>
      <c r="F108" s="6">
        <v>853</v>
      </c>
    </row>
    <row r="109" spans="1:6" x14ac:dyDescent="0.25">
      <c r="A109" s="3">
        <v>117000</v>
      </c>
      <c r="B109" s="3"/>
      <c r="C109" s="3"/>
      <c r="D109" s="3">
        <v>523</v>
      </c>
      <c r="E109" s="2">
        <v>484</v>
      </c>
      <c r="F109" s="6">
        <v>858</v>
      </c>
    </row>
    <row r="110" spans="1:6" x14ac:dyDescent="0.25">
      <c r="A110" s="3">
        <v>118000</v>
      </c>
      <c r="B110" s="3"/>
      <c r="C110" s="3"/>
      <c r="D110" s="3">
        <v>526</v>
      </c>
      <c r="E110" s="2">
        <v>487</v>
      </c>
      <c r="F110" s="6">
        <v>864</v>
      </c>
    </row>
    <row r="111" spans="1:6" x14ac:dyDescent="0.25">
      <c r="A111" s="3">
        <v>119000</v>
      </c>
      <c r="B111" s="3"/>
      <c r="C111" s="3"/>
      <c r="D111" s="3">
        <v>530</v>
      </c>
      <c r="E111" s="2">
        <v>490</v>
      </c>
      <c r="F111" s="6">
        <v>869</v>
      </c>
    </row>
    <row r="112" spans="1:6" x14ac:dyDescent="0.25">
      <c r="A112" s="3">
        <v>120000</v>
      </c>
      <c r="B112" s="3"/>
      <c r="C112" s="3"/>
      <c r="D112" s="3">
        <v>533</v>
      </c>
      <c r="E112" s="2">
        <v>493</v>
      </c>
      <c r="F112" s="6">
        <v>875</v>
      </c>
    </row>
    <row r="113" spans="1:6" x14ac:dyDescent="0.25">
      <c r="A113" s="3">
        <v>121000</v>
      </c>
      <c r="B113" s="3"/>
      <c r="C113" s="3"/>
      <c r="D113" s="3">
        <v>536</v>
      </c>
      <c r="E113" s="2">
        <v>496</v>
      </c>
      <c r="F113" s="6">
        <v>880</v>
      </c>
    </row>
    <row r="114" spans="1:6" x14ac:dyDescent="0.25">
      <c r="A114" s="3">
        <v>122000</v>
      </c>
      <c r="B114" s="3"/>
      <c r="C114" s="3"/>
      <c r="D114" s="3">
        <v>540</v>
      </c>
      <c r="E114" s="2">
        <v>500</v>
      </c>
      <c r="F114" s="6">
        <v>886</v>
      </c>
    </row>
    <row r="115" spans="1:6" x14ac:dyDescent="0.25">
      <c r="A115" s="3">
        <v>123000</v>
      </c>
      <c r="B115" s="3"/>
      <c r="C115" s="3"/>
      <c r="D115" s="3">
        <v>543</v>
      </c>
      <c r="E115" s="2">
        <v>503</v>
      </c>
      <c r="F115" s="6">
        <v>891</v>
      </c>
    </row>
    <row r="116" spans="1:6" x14ac:dyDescent="0.25">
      <c r="A116" s="3">
        <v>124000</v>
      </c>
      <c r="B116" s="3"/>
      <c r="C116" s="3"/>
      <c r="D116" s="3">
        <v>547</v>
      </c>
      <c r="E116" s="2">
        <v>506</v>
      </c>
      <c r="F116" s="6">
        <v>897</v>
      </c>
    </row>
    <row r="117" spans="1:6" x14ac:dyDescent="0.25">
      <c r="A117" s="3">
        <v>125000</v>
      </c>
      <c r="B117" s="3"/>
      <c r="C117" s="3"/>
      <c r="D117" s="3">
        <v>550</v>
      </c>
      <c r="E117" s="2">
        <v>509</v>
      </c>
      <c r="F117" s="6">
        <v>902</v>
      </c>
    </row>
    <row r="118" spans="1:6" x14ac:dyDescent="0.25">
      <c r="A118" s="3">
        <v>126000</v>
      </c>
      <c r="B118" s="3"/>
      <c r="C118" s="3"/>
      <c r="D118" s="3">
        <v>553</v>
      </c>
      <c r="E118" s="2">
        <v>512</v>
      </c>
      <c r="F118" s="6">
        <v>908</v>
      </c>
    </row>
    <row r="119" spans="1:6" x14ac:dyDescent="0.25">
      <c r="A119" s="3">
        <v>127000</v>
      </c>
      <c r="B119" s="3"/>
      <c r="C119" s="3"/>
      <c r="D119" s="3">
        <v>557</v>
      </c>
      <c r="E119" s="2">
        <v>515</v>
      </c>
      <c r="F119" s="6">
        <v>913</v>
      </c>
    </row>
    <row r="120" spans="1:6" x14ac:dyDescent="0.25">
      <c r="A120" s="3">
        <v>128000</v>
      </c>
      <c r="B120" s="3"/>
      <c r="C120" s="3"/>
      <c r="D120" s="3">
        <v>560</v>
      </c>
      <c r="E120" s="2">
        <v>518</v>
      </c>
      <c r="F120" s="6">
        <v>919</v>
      </c>
    </row>
    <row r="121" spans="1:6" x14ac:dyDescent="0.25">
      <c r="A121" s="3">
        <v>129000</v>
      </c>
      <c r="B121" s="3"/>
      <c r="C121" s="3"/>
      <c r="D121" s="3">
        <v>563</v>
      </c>
      <c r="E121" s="2">
        <v>521</v>
      </c>
      <c r="F121" s="6">
        <v>924</v>
      </c>
    </row>
    <row r="122" spans="1:6" x14ac:dyDescent="0.25">
      <c r="A122" s="3">
        <v>130000</v>
      </c>
      <c r="B122" s="3"/>
      <c r="C122" s="3"/>
      <c r="D122" s="3">
        <v>567</v>
      </c>
      <c r="E122" s="2">
        <v>524</v>
      </c>
      <c r="F122" s="6">
        <v>930</v>
      </c>
    </row>
    <row r="123" spans="1:6" x14ac:dyDescent="0.25">
      <c r="A123" s="3">
        <v>131000</v>
      </c>
      <c r="B123" s="3"/>
      <c r="C123" s="3"/>
      <c r="D123" s="3">
        <v>570</v>
      </c>
      <c r="E123" s="2">
        <v>527</v>
      </c>
      <c r="F123" s="6">
        <v>935</v>
      </c>
    </row>
    <row r="124" spans="1:6" x14ac:dyDescent="0.25">
      <c r="A124" s="3">
        <v>132000</v>
      </c>
      <c r="B124" s="3"/>
      <c r="C124" s="3"/>
      <c r="D124" s="3">
        <v>573</v>
      </c>
      <c r="E124" s="2">
        <v>531</v>
      </c>
      <c r="F124" s="6">
        <v>941</v>
      </c>
    </row>
    <row r="125" spans="1:6" x14ac:dyDescent="0.25">
      <c r="A125" s="3">
        <v>133000</v>
      </c>
      <c r="B125" s="3"/>
      <c r="C125" s="3"/>
      <c r="D125" s="3">
        <v>577</v>
      </c>
      <c r="E125" s="2">
        <v>534</v>
      </c>
      <c r="F125" s="6">
        <v>946</v>
      </c>
    </row>
    <row r="126" spans="1:6" x14ac:dyDescent="0.25">
      <c r="A126" s="3">
        <v>134000</v>
      </c>
      <c r="B126" s="3"/>
      <c r="C126" s="3"/>
      <c r="D126" s="3">
        <v>580</v>
      </c>
      <c r="E126" s="2">
        <v>537</v>
      </c>
      <c r="F126" s="6">
        <v>952</v>
      </c>
    </row>
    <row r="127" spans="1:6" x14ac:dyDescent="0.25">
      <c r="A127" s="3">
        <v>135000</v>
      </c>
      <c r="B127" s="3"/>
      <c r="C127" s="3"/>
      <c r="D127" s="3">
        <v>583</v>
      </c>
      <c r="E127" s="2">
        <v>540</v>
      </c>
      <c r="F127" s="6">
        <v>957</v>
      </c>
    </row>
    <row r="128" spans="1:6" x14ac:dyDescent="0.25">
      <c r="A128" s="3">
        <v>136000</v>
      </c>
      <c r="B128" s="3"/>
      <c r="C128" s="3"/>
      <c r="D128" s="3">
        <v>587</v>
      </c>
      <c r="E128" s="2">
        <v>543</v>
      </c>
      <c r="F128" s="6">
        <v>963</v>
      </c>
    </row>
    <row r="129" spans="1:6" x14ac:dyDescent="0.25">
      <c r="A129" s="3">
        <v>137000</v>
      </c>
      <c r="B129" s="3"/>
      <c r="C129" s="3"/>
      <c r="D129" s="3">
        <v>590</v>
      </c>
      <c r="E129" s="2">
        <v>546</v>
      </c>
      <c r="F129" s="6">
        <v>968</v>
      </c>
    </row>
    <row r="130" spans="1:6" x14ac:dyDescent="0.25">
      <c r="A130" s="3">
        <v>138000</v>
      </c>
      <c r="B130" s="3"/>
      <c r="C130" s="3"/>
      <c r="D130" s="3">
        <v>593</v>
      </c>
      <c r="E130" s="2">
        <v>549</v>
      </c>
      <c r="F130" s="6">
        <v>974</v>
      </c>
    </row>
    <row r="131" spans="1:6" x14ac:dyDescent="0.25">
      <c r="A131" s="3">
        <v>139000</v>
      </c>
      <c r="B131" s="3"/>
      <c r="C131" s="3"/>
      <c r="D131" s="3">
        <v>597</v>
      </c>
      <c r="E131" s="2">
        <v>552</v>
      </c>
      <c r="F131" s="6">
        <v>979</v>
      </c>
    </row>
    <row r="132" spans="1:6" x14ac:dyDescent="0.25">
      <c r="A132" s="3">
        <v>140000</v>
      </c>
      <c r="B132" s="3"/>
      <c r="C132" s="3"/>
      <c r="D132" s="3">
        <v>600</v>
      </c>
      <c r="E132" s="2">
        <v>555</v>
      </c>
      <c r="F132" s="6">
        <v>985</v>
      </c>
    </row>
    <row r="133" spans="1:6" x14ac:dyDescent="0.25">
      <c r="A133" s="3">
        <v>141000</v>
      </c>
      <c r="B133" s="3"/>
      <c r="C133" s="3"/>
      <c r="D133" s="3">
        <v>603</v>
      </c>
      <c r="E133" s="2">
        <v>558</v>
      </c>
      <c r="F133" s="6">
        <v>990</v>
      </c>
    </row>
    <row r="134" spans="1:6" x14ac:dyDescent="0.25">
      <c r="A134" s="3">
        <v>142000</v>
      </c>
      <c r="B134" s="3"/>
      <c r="C134" s="3"/>
      <c r="D134" s="3">
        <v>607</v>
      </c>
      <c r="E134" s="2">
        <v>562</v>
      </c>
      <c r="F134" s="6">
        <v>996</v>
      </c>
    </row>
    <row r="135" spans="1:6" x14ac:dyDescent="0.25">
      <c r="A135" s="3">
        <v>143000</v>
      </c>
      <c r="B135" s="3"/>
      <c r="C135" s="3"/>
      <c r="D135" s="3">
        <v>610</v>
      </c>
      <c r="E135" s="2">
        <v>565</v>
      </c>
      <c r="F135" s="6">
        <v>1001</v>
      </c>
    </row>
    <row r="136" spans="1:6" x14ac:dyDescent="0.25">
      <c r="A136" s="3">
        <v>144000</v>
      </c>
      <c r="B136" s="3"/>
      <c r="C136" s="3"/>
      <c r="D136" s="3">
        <v>614</v>
      </c>
      <c r="E136" s="2">
        <v>568</v>
      </c>
      <c r="F136" s="6">
        <v>1007</v>
      </c>
    </row>
    <row r="137" spans="1:6" x14ac:dyDescent="0.25">
      <c r="A137" s="3">
        <v>145000</v>
      </c>
      <c r="B137" s="3"/>
      <c r="C137" s="3"/>
      <c r="D137" s="3">
        <v>617</v>
      </c>
      <c r="E137" s="2">
        <v>571</v>
      </c>
      <c r="F137" s="6">
        <v>1012</v>
      </c>
    </row>
    <row r="138" spans="1:6" x14ac:dyDescent="0.25">
      <c r="A138" s="3">
        <v>146000</v>
      </c>
      <c r="B138" s="3"/>
      <c r="C138" s="3"/>
      <c r="D138" s="3">
        <v>620</v>
      </c>
      <c r="E138" s="2">
        <v>574</v>
      </c>
      <c r="F138" s="6">
        <v>1018</v>
      </c>
    </row>
    <row r="139" spans="1:6" x14ac:dyDescent="0.25">
      <c r="A139" s="3">
        <v>147000</v>
      </c>
      <c r="B139" s="3"/>
      <c r="C139" s="3"/>
      <c r="D139" s="3">
        <v>624</v>
      </c>
      <c r="E139" s="2">
        <v>577</v>
      </c>
      <c r="F139" s="6">
        <v>1023</v>
      </c>
    </row>
    <row r="140" spans="1:6" x14ac:dyDescent="0.25">
      <c r="A140" s="3">
        <v>148000</v>
      </c>
      <c r="B140" s="3"/>
      <c r="C140" s="3"/>
      <c r="D140" s="3">
        <v>627</v>
      </c>
      <c r="E140" s="2">
        <v>580</v>
      </c>
      <c r="F140" s="6">
        <v>1029</v>
      </c>
    </row>
    <row r="141" spans="1:6" x14ac:dyDescent="0.25">
      <c r="A141" s="3">
        <v>149000</v>
      </c>
      <c r="B141" s="3"/>
      <c r="C141" s="3"/>
      <c r="D141" s="3">
        <v>630</v>
      </c>
      <c r="E141" s="2">
        <v>583</v>
      </c>
      <c r="F141" s="6">
        <v>1034</v>
      </c>
    </row>
    <row r="142" spans="1:6" x14ac:dyDescent="0.25">
      <c r="A142" s="3">
        <v>150000</v>
      </c>
      <c r="B142" s="3"/>
      <c r="C142" s="3"/>
      <c r="D142" s="3">
        <v>634</v>
      </c>
      <c r="E142" s="2">
        <v>586</v>
      </c>
      <c r="F142" s="6">
        <v>1040</v>
      </c>
    </row>
    <row r="143" spans="1:6" x14ac:dyDescent="0.25">
      <c r="A143" s="3">
        <v>151000</v>
      </c>
      <c r="B143" s="3"/>
      <c r="C143" s="3"/>
      <c r="D143" s="3">
        <v>637</v>
      </c>
      <c r="E143" s="2">
        <v>589</v>
      </c>
      <c r="F143" s="6">
        <v>1045</v>
      </c>
    </row>
    <row r="144" spans="1:6" x14ac:dyDescent="0.25">
      <c r="A144" s="3">
        <v>152000</v>
      </c>
      <c r="B144" s="3"/>
      <c r="C144" s="3"/>
      <c r="D144" s="3">
        <v>640</v>
      </c>
      <c r="E144" s="2">
        <v>593</v>
      </c>
      <c r="F144" s="6">
        <v>1051</v>
      </c>
    </row>
    <row r="145" spans="1:6" x14ac:dyDescent="0.25">
      <c r="A145" s="3">
        <v>153000</v>
      </c>
      <c r="B145" s="3"/>
      <c r="C145" s="3"/>
      <c r="D145" s="3">
        <v>644</v>
      </c>
      <c r="E145" s="2">
        <v>596</v>
      </c>
      <c r="F145" s="6">
        <v>1056</v>
      </c>
    </row>
    <row r="146" spans="1:6" x14ac:dyDescent="0.25">
      <c r="A146" s="3">
        <v>154000</v>
      </c>
      <c r="B146" s="3"/>
      <c r="C146" s="3"/>
      <c r="D146" s="3">
        <v>647</v>
      </c>
      <c r="E146" s="2">
        <v>599</v>
      </c>
      <c r="F146" s="6">
        <v>1062</v>
      </c>
    </row>
    <row r="147" spans="1:6" x14ac:dyDescent="0.25">
      <c r="A147" s="3">
        <v>155000</v>
      </c>
      <c r="B147" s="3"/>
      <c r="C147" s="3"/>
      <c r="D147" s="3">
        <v>650</v>
      </c>
      <c r="E147" s="2">
        <v>602</v>
      </c>
      <c r="F147" s="6">
        <v>1067</v>
      </c>
    </row>
    <row r="148" spans="1:6" x14ac:dyDescent="0.25">
      <c r="A148" s="3">
        <v>156000</v>
      </c>
      <c r="B148" s="3"/>
      <c r="C148" s="3"/>
      <c r="D148" s="3">
        <v>654</v>
      </c>
      <c r="E148" s="2">
        <v>605</v>
      </c>
      <c r="F148" s="6">
        <v>1073</v>
      </c>
    </row>
    <row r="149" spans="1:6" x14ac:dyDescent="0.25">
      <c r="A149" s="3">
        <v>157000</v>
      </c>
      <c r="B149" s="3"/>
      <c r="C149" s="3"/>
      <c r="D149" s="3">
        <v>657</v>
      </c>
      <c r="E149" s="2">
        <v>608</v>
      </c>
      <c r="F149" s="6">
        <v>1078</v>
      </c>
    </row>
    <row r="150" spans="1:6" x14ac:dyDescent="0.25">
      <c r="A150" s="3">
        <v>158000</v>
      </c>
      <c r="B150" s="3"/>
      <c r="C150" s="3"/>
      <c r="D150" s="3">
        <v>660</v>
      </c>
      <c r="E150" s="2">
        <v>611</v>
      </c>
      <c r="F150" s="6">
        <v>1084</v>
      </c>
    </row>
    <row r="151" spans="1:6" x14ac:dyDescent="0.25">
      <c r="A151" s="3">
        <v>159000</v>
      </c>
      <c r="B151" s="3"/>
      <c r="C151" s="3"/>
      <c r="D151" s="3">
        <v>664</v>
      </c>
      <c r="E151" s="2">
        <v>614</v>
      </c>
      <c r="F151" s="6">
        <v>1089</v>
      </c>
    </row>
    <row r="152" spans="1:6" x14ac:dyDescent="0.25">
      <c r="A152" s="3">
        <v>160000</v>
      </c>
      <c r="B152" s="3"/>
      <c r="C152" s="3"/>
      <c r="D152" s="3">
        <v>667</v>
      </c>
      <c r="E152" s="2">
        <v>617</v>
      </c>
      <c r="F152" s="6">
        <v>1095</v>
      </c>
    </row>
    <row r="153" spans="1:6" x14ac:dyDescent="0.25">
      <c r="A153" s="3">
        <v>161000</v>
      </c>
      <c r="B153" s="3"/>
      <c r="C153" s="3"/>
      <c r="D153" s="3">
        <v>670</v>
      </c>
      <c r="E153" s="2">
        <v>620</v>
      </c>
      <c r="F153" s="6">
        <v>1100</v>
      </c>
    </row>
    <row r="154" spans="1:6" x14ac:dyDescent="0.25">
      <c r="A154" s="3">
        <v>162000</v>
      </c>
      <c r="B154" s="3"/>
      <c r="C154" s="3"/>
      <c r="D154" s="3">
        <v>674</v>
      </c>
      <c r="E154" s="2">
        <v>624</v>
      </c>
      <c r="F154" s="6">
        <v>1106</v>
      </c>
    </row>
    <row r="155" spans="1:6" x14ac:dyDescent="0.25">
      <c r="A155" s="3">
        <v>163000</v>
      </c>
      <c r="B155" s="3"/>
      <c r="C155" s="3"/>
      <c r="D155" s="3">
        <v>677</v>
      </c>
      <c r="E155" s="2">
        <v>627</v>
      </c>
      <c r="F155" s="6">
        <v>1111</v>
      </c>
    </row>
    <row r="156" spans="1:6" x14ac:dyDescent="0.25">
      <c r="A156" s="3">
        <v>164000</v>
      </c>
      <c r="B156" s="3"/>
      <c r="C156" s="3"/>
      <c r="D156" s="3">
        <v>681</v>
      </c>
      <c r="E156" s="2">
        <v>630</v>
      </c>
      <c r="F156" s="6">
        <v>1117</v>
      </c>
    </row>
    <row r="157" spans="1:6" x14ac:dyDescent="0.25">
      <c r="A157" s="3">
        <v>165000</v>
      </c>
      <c r="B157" s="3"/>
      <c r="C157" s="3"/>
      <c r="D157" s="6">
        <v>684</v>
      </c>
      <c r="E157" s="8">
        <v>633</v>
      </c>
      <c r="F157" s="6">
        <v>1122</v>
      </c>
    </row>
    <row r="158" spans="1:6" x14ac:dyDescent="0.25">
      <c r="A158" s="3">
        <v>166000</v>
      </c>
      <c r="B158" s="3"/>
      <c r="C158" s="6"/>
      <c r="D158" s="6">
        <v>687</v>
      </c>
      <c r="E158" s="9">
        <v>636</v>
      </c>
      <c r="F158" s="6">
        <v>1128</v>
      </c>
    </row>
    <row r="159" spans="1:6" x14ac:dyDescent="0.25">
      <c r="A159" s="3">
        <v>167000</v>
      </c>
      <c r="B159" s="3"/>
      <c r="C159" s="6"/>
      <c r="D159" s="6">
        <v>691</v>
      </c>
      <c r="E159" s="9">
        <v>639</v>
      </c>
      <c r="F159" s="6">
        <v>1133</v>
      </c>
    </row>
    <row r="160" spans="1:6" x14ac:dyDescent="0.25">
      <c r="A160" s="3">
        <v>168000</v>
      </c>
      <c r="B160" s="3"/>
      <c r="C160" s="6"/>
      <c r="D160" s="6">
        <v>694</v>
      </c>
      <c r="E160" s="9">
        <v>642</v>
      </c>
      <c r="F160" s="6">
        <v>1139</v>
      </c>
    </row>
    <row r="161" spans="1:6" x14ac:dyDescent="0.25">
      <c r="A161" s="3">
        <v>169000</v>
      </c>
      <c r="B161" s="3"/>
      <c r="C161" s="6"/>
      <c r="D161" s="6">
        <v>697</v>
      </c>
      <c r="E161" s="9">
        <v>645</v>
      </c>
      <c r="F161" s="6">
        <v>1144</v>
      </c>
    </row>
    <row r="162" spans="1:6" x14ac:dyDescent="0.25">
      <c r="A162" s="3">
        <v>170000</v>
      </c>
      <c r="B162" s="3"/>
      <c r="C162" s="6"/>
      <c r="D162" s="6">
        <v>701</v>
      </c>
      <c r="E162" s="9">
        <v>648</v>
      </c>
      <c r="F162" s="6">
        <v>1150</v>
      </c>
    </row>
    <row r="163" spans="1:6" x14ac:dyDescent="0.25">
      <c r="A163" s="3">
        <v>171000</v>
      </c>
      <c r="B163" s="3"/>
      <c r="C163" s="6"/>
      <c r="D163" s="6">
        <v>704</v>
      </c>
      <c r="E163" s="9">
        <v>651</v>
      </c>
      <c r="F163" s="6">
        <v>1155</v>
      </c>
    </row>
    <row r="164" spans="1:6" x14ac:dyDescent="0.25">
      <c r="A164" s="3">
        <v>172000</v>
      </c>
      <c r="B164" s="3"/>
      <c r="C164" s="6"/>
      <c r="D164" s="6">
        <v>707</v>
      </c>
      <c r="E164" s="9">
        <v>655</v>
      </c>
      <c r="F164" s="6">
        <v>1161</v>
      </c>
    </row>
    <row r="165" spans="1:6" x14ac:dyDescent="0.25">
      <c r="A165" s="3">
        <v>173000</v>
      </c>
      <c r="B165" s="3"/>
      <c r="C165" s="6"/>
      <c r="D165" s="6">
        <v>711</v>
      </c>
      <c r="E165" s="9">
        <v>658</v>
      </c>
      <c r="F165" s="6">
        <v>1166</v>
      </c>
    </row>
    <row r="166" spans="1:6" x14ac:dyDescent="0.25">
      <c r="A166" s="3">
        <v>174000</v>
      </c>
      <c r="B166" s="3"/>
      <c r="C166" s="6"/>
      <c r="D166" s="6">
        <v>714</v>
      </c>
      <c r="E166" s="9">
        <v>661</v>
      </c>
      <c r="F166" s="6">
        <v>1172</v>
      </c>
    </row>
    <row r="167" spans="1:6" x14ac:dyDescent="0.25">
      <c r="A167" s="3">
        <v>175000</v>
      </c>
      <c r="B167" s="3"/>
      <c r="C167" s="6"/>
      <c r="D167" s="6">
        <v>717</v>
      </c>
      <c r="E167" s="9">
        <v>664</v>
      </c>
      <c r="F167" s="6">
        <v>1177</v>
      </c>
    </row>
    <row r="168" spans="1:6" x14ac:dyDescent="0.25">
      <c r="A168" s="3">
        <v>176000</v>
      </c>
      <c r="B168" s="3"/>
      <c r="C168" s="6"/>
      <c r="D168" s="6">
        <v>721</v>
      </c>
      <c r="E168" s="9">
        <v>667</v>
      </c>
      <c r="F168" s="6">
        <v>1183</v>
      </c>
    </row>
    <row r="169" spans="1:6" x14ac:dyDescent="0.25">
      <c r="A169" s="3">
        <v>177000</v>
      </c>
      <c r="B169" s="3"/>
      <c r="C169" s="6"/>
      <c r="D169" s="6">
        <v>724</v>
      </c>
      <c r="E169" s="9">
        <v>670</v>
      </c>
      <c r="F169" s="6">
        <v>1188</v>
      </c>
    </row>
    <row r="170" spans="1:6" x14ac:dyDescent="0.25">
      <c r="A170" s="3">
        <v>178000</v>
      </c>
      <c r="B170" s="3"/>
      <c r="C170" s="6"/>
      <c r="D170" s="6">
        <v>727</v>
      </c>
      <c r="E170" s="9">
        <v>673</v>
      </c>
      <c r="F170" s="6">
        <v>1194</v>
      </c>
    </row>
    <row r="171" spans="1:6" x14ac:dyDescent="0.25">
      <c r="A171" s="3">
        <v>179000</v>
      </c>
      <c r="B171" s="3"/>
      <c r="C171" s="6"/>
      <c r="D171" s="6">
        <v>731</v>
      </c>
      <c r="E171" s="9">
        <v>676</v>
      </c>
      <c r="F171" s="6">
        <v>1199</v>
      </c>
    </row>
    <row r="172" spans="1:6" x14ac:dyDescent="0.25">
      <c r="A172" s="3">
        <v>180000</v>
      </c>
      <c r="B172" s="3"/>
      <c r="C172" s="6"/>
      <c r="D172" s="6">
        <v>734</v>
      </c>
      <c r="E172" s="9">
        <v>679</v>
      </c>
      <c r="F172" s="6">
        <v>1205</v>
      </c>
    </row>
    <row r="173" spans="1:6" x14ac:dyDescent="0.25">
      <c r="A173" s="3">
        <v>181000</v>
      </c>
      <c r="B173" s="3"/>
      <c r="C173" s="6"/>
      <c r="D173" s="6">
        <v>737</v>
      </c>
      <c r="E173" s="9">
        <v>682</v>
      </c>
      <c r="F173" s="6">
        <v>1210</v>
      </c>
    </row>
    <row r="174" spans="1:6" x14ac:dyDescent="0.25">
      <c r="A174" s="3">
        <v>182000</v>
      </c>
      <c r="B174" s="3"/>
      <c r="C174" s="6"/>
      <c r="D174" s="6">
        <v>741</v>
      </c>
      <c r="E174" s="9">
        <v>686</v>
      </c>
      <c r="F174" s="6">
        <v>1216</v>
      </c>
    </row>
    <row r="175" spans="1:6" x14ac:dyDescent="0.25">
      <c r="A175" s="3">
        <v>183000</v>
      </c>
      <c r="B175" s="3"/>
      <c r="C175" s="6"/>
      <c r="D175" s="6">
        <v>744</v>
      </c>
      <c r="E175" s="9">
        <v>689</v>
      </c>
      <c r="F175" s="6">
        <v>1221</v>
      </c>
    </row>
    <row r="176" spans="1:6" x14ac:dyDescent="0.25">
      <c r="A176" s="3">
        <v>184000</v>
      </c>
      <c r="B176" s="3"/>
      <c r="C176" s="6"/>
      <c r="D176" s="6">
        <v>748</v>
      </c>
      <c r="E176" s="9">
        <v>692</v>
      </c>
      <c r="F176" s="6">
        <v>1227</v>
      </c>
    </row>
    <row r="177" spans="1:6" x14ac:dyDescent="0.25">
      <c r="A177" s="3">
        <v>185000</v>
      </c>
      <c r="B177" s="3"/>
      <c r="C177" s="6"/>
      <c r="D177" s="6">
        <v>751</v>
      </c>
      <c r="E177" s="9">
        <v>695</v>
      </c>
      <c r="F177" s="6">
        <v>1232</v>
      </c>
    </row>
    <row r="178" spans="1:6" x14ac:dyDescent="0.25">
      <c r="A178" s="3">
        <v>186000</v>
      </c>
      <c r="B178" s="3"/>
      <c r="C178" s="6"/>
      <c r="D178" s="6">
        <v>754</v>
      </c>
      <c r="E178" s="9">
        <v>698</v>
      </c>
      <c r="F178" s="6">
        <v>1238</v>
      </c>
    </row>
    <row r="179" spans="1:6" x14ac:dyDescent="0.25">
      <c r="A179" s="3">
        <v>187000</v>
      </c>
      <c r="B179" s="3"/>
      <c r="C179" s="6"/>
      <c r="D179" s="6">
        <v>758</v>
      </c>
      <c r="E179" s="9">
        <v>701</v>
      </c>
      <c r="F179" s="6">
        <v>1243</v>
      </c>
    </row>
    <row r="180" spans="1:6" x14ac:dyDescent="0.25">
      <c r="A180" s="3">
        <v>188000</v>
      </c>
      <c r="B180" s="3"/>
      <c r="C180" s="6"/>
      <c r="D180" s="6">
        <v>761</v>
      </c>
      <c r="E180" s="9">
        <v>704</v>
      </c>
      <c r="F180" s="6">
        <v>1249</v>
      </c>
    </row>
    <row r="181" spans="1:6" x14ac:dyDescent="0.25">
      <c r="A181" s="3">
        <v>189000</v>
      </c>
      <c r="B181" s="3"/>
      <c r="C181" s="6"/>
      <c r="D181" s="6">
        <v>764</v>
      </c>
      <c r="E181" s="9">
        <v>707</v>
      </c>
      <c r="F181" s="6">
        <v>1254</v>
      </c>
    </row>
    <row r="182" spans="1:6" x14ac:dyDescent="0.25">
      <c r="A182" s="3">
        <v>190000</v>
      </c>
      <c r="B182" s="3"/>
      <c r="C182" s="6"/>
      <c r="D182" s="6">
        <v>768</v>
      </c>
      <c r="E182" s="9">
        <v>710</v>
      </c>
      <c r="F182" s="6">
        <v>1260</v>
      </c>
    </row>
    <row r="183" spans="1:6" x14ac:dyDescent="0.25">
      <c r="A183" s="3">
        <v>191000</v>
      </c>
      <c r="B183" s="3"/>
      <c r="C183" s="6"/>
      <c r="D183" s="6">
        <v>771</v>
      </c>
      <c r="E183" s="9">
        <v>713</v>
      </c>
      <c r="F183" s="6">
        <v>1265</v>
      </c>
    </row>
    <row r="184" spans="1:6" x14ac:dyDescent="0.25">
      <c r="A184" s="3">
        <v>192000</v>
      </c>
      <c r="B184" s="3"/>
      <c r="C184" s="6"/>
      <c r="D184" s="6">
        <v>774</v>
      </c>
      <c r="E184" s="9">
        <v>717</v>
      </c>
      <c r="F184" s="6">
        <v>1271</v>
      </c>
    </row>
    <row r="185" spans="1:6" x14ac:dyDescent="0.25">
      <c r="A185" s="3">
        <v>193000</v>
      </c>
      <c r="B185" s="3"/>
      <c r="C185" s="6"/>
      <c r="D185" s="6">
        <v>778</v>
      </c>
      <c r="E185" s="9">
        <v>720</v>
      </c>
      <c r="F185" s="6">
        <v>1276</v>
      </c>
    </row>
    <row r="186" spans="1:6" x14ac:dyDescent="0.25">
      <c r="A186" s="3">
        <v>194000</v>
      </c>
      <c r="B186" s="3"/>
      <c r="C186" s="6"/>
      <c r="D186" s="6">
        <v>781</v>
      </c>
      <c r="E186" s="9">
        <v>723</v>
      </c>
      <c r="F186" s="6">
        <v>1282</v>
      </c>
    </row>
    <row r="187" spans="1:6" x14ac:dyDescent="0.25">
      <c r="A187" s="3">
        <v>195000</v>
      </c>
      <c r="B187" s="3"/>
      <c r="C187" s="6"/>
      <c r="D187" s="6">
        <v>784</v>
      </c>
      <c r="E187" s="9">
        <v>726</v>
      </c>
      <c r="F187" s="6">
        <v>1287</v>
      </c>
    </row>
    <row r="188" spans="1:6" x14ac:dyDescent="0.25">
      <c r="A188" s="3">
        <v>196000</v>
      </c>
      <c r="B188" s="3"/>
      <c r="C188" s="6"/>
      <c r="D188" s="6">
        <v>788</v>
      </c>
      <c r="E188" s="9">
        <v>729</v>
      </c>
      <c r="F188" s="6">
        <v>1293</v>
      </c>
    </row>
    <row r="189" spans="1:6" x14ac:dyDescent="0.25">
      <c r="A189" s="3">
        <v>197000</v>
      </c>
      <c r="B189" s="3"/>
      <c r="C189" s="6"/>
      <c r="D189" s="6">
        <v>791</v>
      </c>
      <c r="E189" s="9">
        <v>732</v>
      </c>
      <c r="F189" s="6">
        <v>1298</v>
      </c>
    </row>
    <row r="190" spans="1:6" x14ac:dyDescent="0.25">
      <c r="A190" s="3">
        <v>198000</v>
      </c>
      <c r="B190" s="3"/>
      <c r="C190" s="6"/>
      <c r="D190" s="6">
        <v>794</v>
      </c>
      <c r="E190" s="9">
        <v>735</v>
      </c>
      <c r="F190" s="6">
        <v>1304</v>
      </c>
    </row>
    <row r="191" spans="1:6" x14ac:dyDescent="0.25">
      <c r="A191" s="3">
        <v>199000</v>
      </c>
      <c r="B191" s="3"/>
      <c r="C191" s="6"/>
      <c r="D191" s="6">
        <v>798</v>
      </c>
      <c r="E191" s="9">
        <v>738</v>
      </c>
      <c r="F191" s="6">
        <v>1309</v>
      </c>
    </row>
    <row r="192" spans="1:6" x14ac:dyDescent="0.25">
      <c r="A192" s="3">
        <v>200000</v>
      </c>
      <c r="B192" s="3"/>
      <c r="C192" s="6"/>
      <c r="D192" s="6">
        <v>801</v>
      </c>
      <c r="E192" s="9">
        <v>741</v>
      </c>
      <c r="F192" s="6">
        <v>1315</v>
      </c>
    </row>
    <row r="193" spans="1:6" x14ac:dyDescent="0.25">
      <c r="A193" s="3">
        <v>201000</v>
      </c>
      <c r="B193" s="3"/>
      <c r="C193" s="6"/>
      <c r="D193" s="6">
        <v>804</v>
      </c>
      <c r="E193" s="9">
        <v>744</v>
      </c>
      <c r="F193" s="6">
        <v>1319</v>
      </c>
    </row>
    <row r="194" spans="1:6" x14ac:dyDescent="0.25">
      <c r="A194" s="3">
        <v>202000</v>
      </c>
      <c r="B194" s="3"/>
      <c r="C194" s="6"/>
      <c r="D194" s="6">
        <v>807</v>
      </c>
      <c r="E194" s="9">
        <v>746</v>
      </c>
      <c r="F194" s="6">
        <v>1324</v>
      </c>
    </row>
    <row r="195" spans="1:6" x14ac:dyDescent="0.25">
      <c r="A195" s="3">
        <v>203000</v>
      </c>
      <c r="B195" s="3"/>
      <c r="C195" s="6"/>
      <c r="D195" s="6">
        <v>809</v>
      </c>
      <c r="E195" s="9">
        <v>749</v>
      </c>
      <c r="F195" s="6">
        <v>1328</v>
      </c>
    </row>
    <row r="196" spans="1:6" x14ac:dyDescent="0.25">
      <c r="A196" s="3">
        <v>204000</v>
      </c>
      <c r="B196" s="3"/>
      <c r="C196" s="6"/>
      <c r="D196" s="6">
        <v>812</v>
      </c>
      <c r="E196" s="9">
        <v>751</v>
      </c>
      <c r="F196" s="6">
        <v>1333</v>
      </c>
    </row>
    <row r="197" spans="1:6" x14ac:dyDescent="0.25">
      <c r="A197" s="3">
        <v>205000</v>
      </c>
      <c r="B197" s="3"/>
      <c r="C197" s="6"/>
      <c r="D197" s="6">
        <v>815</v>
      </c>
      <c r="E197" s="9">
        <v>754</v>
      </c>
      <c r="F197" s="6">
        <v>1337</v>
      </c>
    </row>
    <row r="198" spans="1:6" x14ac:dyDescent="0.25">
      <c r="A198" s="3">
        <v>206000</v>
      </c>
      <c r="B198" s="3"/>
      <c r="C198" s="6"/>
      <c r="D198" s="6">
        <v>817</v>
      </c>
      <c r="E198" s="9">
        <v>756</v>
      </c>
      <c r="F198" s="6">
        <v>1341</v>
      </c>
    </row>
    <row r="199" spans="1:6" x14ac:dyDescent="0.25">
      <c r="A199" s="3">
        <v>207000</v>
      </c>
      <c r="B199" s="3"/>
      <c r="C199" s="6"/>
      <c r="D199" s="6">
        <v>820</v>
      </c>
      <c r="E199" s="9">
        <v>759</v>
      </c>
      <c r="F199" s="6">
        <v>1346</v>
      </c>
    </row>
    <row r="200" spans="1:6" x14ac:dyDescent="0.25">
      <c r="A200" s="3">
        <v>208000</v>
      </c>
      <c r="B200" s="3"/>
      <c r="C200" s="6"/>
      <c r="D200" s="6">
        <v>823</v>
      </c>
      <c r="E200" s="9">
        <v>761</v>
      </c>
      <c r="F200" s="6">
        <v>1350</v>
      </c>
    </row>
    <row r="201" spans="1:6" x14ac:dyDescent="0.25">
      <c r="A201" s="3">
        <v>209000</v>
      </c>
      <c r="B201" s="3"/>
      <c r="C201" s="6"/>
      <c r="D201" s="6">
        <v>825</v>
      </c>
      <c r="E201" s="9">
        <v>764</v>
      </c>
      <c r="F201" s="6">
        <v>1355</v>
      </c>
    </row>
    <row r="202" spans="1:6" x14ac:dyDescent="0.25">
      <c r="A202" s="3">
        <v>210000</v>
      </c>
      <c r="B202" s="3"/>
      <c r="C202" s="6"/>
      <c r="D202" s="6">
        <v>828</v>
      </c>
      <c r="E202" s="9">
        <v>766</v>
      </c>
      <c r="F202" s="6">
        <v>1359</v>
      </c>
    </row>
    <row r="203" spans="1:6" x14ac:dyDescent="0.25">
      <c r="A203" s="3">
        <v>211000</v>
      </c>
      <c r="B203" s="3"/>
      <c r="C203" s="6"/>
      <c r="D203" s="6">
        <v>831</v>
      </c>
      <c r="E203" s="9">
        <v>769</v>
      </c>
      <c r="F203" s="6">
        <v>1363</v>
      </c>
    </row>
    <row r="204" spans="1:6" x14ac:dyDescent="0.25">
      <c r="A204" s="3">
        <v>212000</v>
      </c>
      <c r="B204" s="3"/>
      <c r="C204" s="6"/>
      <c r="D204" s="6">
        <v>833</v>
      </c>
      <c r="E204" s="9">
        <v>771</v>
      </c>
      <c r="F204" s="6">
        <v>1368</v>
      </c>
    </row>
    <row r="205" spans="1:6" x14ac:dyDescent="0.25">
      <c r="A205" s="3">
        <v>213000</v>
      </c>
      <c r="B205" s="3"/>
      <c r="C205" s="6"/>
      <c r="D205" s="6">
        <v>836</v>
      </c>
      <c r="E205" s="9">
        <v>774</v>
      </c>
      <c r="F205" s="6">
        <v>1372</v>
      </c>
    </row>
    <row r="206" spans="1:6" x14ac:dyDescent="0.25">
      <c r="A206" s="3">
        <v>214000</v>
      </c>
      <c r="B206" s="3"/>
      <c r="C206" s="6"/>
      <c r="D206" s="6">
        <v>839</v>
      </c>
      <c r="E206" s="9">
        <v>776</v>
      </c>
      <c r="F206" s="6">
        <v>1377</v>
      </c>
    </row>
    <row r="207" spans="1:6" x14ac:dyDescent="0.25">
      <c r="A207" s="3">
        <v>215000</v>
      </c>
      <c r="B207" s="3"/>
      <c r="C207" s="6"/>
      <c r="D207" s="6">
        <v>841</v>
      </c>
      <c r="E207" s="9">
        <v>779</v>
      </c>
      <c r="F207" s="6">
        <v>1381</v>
      </c>
    </row>
    <row r="208" spans="1:6" x14ac:dyDescent="0.25">
      <c r="A208" s="3">
        <v>216000</v>
      </c>
      <c r="B208" s="3"/>
      <c r="C208" s="6"/>
      <c r="D208" s="6">
        <v>844</v>
      </c>
      <c r="E208" s="9">
        <v>781</v>
      </c>
      <c r="F208" s="6">
        <v>1385</v>
      </c>
    </row>
    <row r="209" spans="1:6" x14ac:dyDescent="0.25">
      <c r="A209" s="3">
        <v>217000</v>
      </c>
      <c r="B209" s="3"/>
      <c r="C209" s="6"/>
      <c r="D209" s="6">
        <v>847</v>
      </c>
      <c r="E209" s="9">
        <v>784</v>
      </c>
      <c r="F209" s="6">
        <v>1390</v>
      </c>
    </row>
    <row r="210" spans="1:6" x14ac:dyDescent="0.25">
      <c r="A210" s="3">
        <v>218000</v>
      </c>
      <c r="B210" s="3"/>
      <c r="C210" s="6"/>
      <c r="D210" s="6">
        <v>849</v>
      </c>
      <c r="E210" s="9">
        <v>786</v>
      </c>
      <c r="F210" s="6">
        <v>1394</v>
      </c>
    </row>
    <row r="211" spans="1:6" x14ac:dyDescent="0.25">
      <c r="A211" s="3">
        <v>219000</v>
      </c>
      <c r="B211" s="3"/>
      <c r="C211" s="6"/>
      <c r="D211" s="6">
        <v>852</v>
      </c>
      <c r="E211" s="9">
        <v>789</v>
      </c>
      <c r="F211" s="6">
        <v>1399</v>
      </c>
    </row>
    <row r="212" spans="1:6" x14ac:dyDescent="0.25">
      <c r="A212" s="3">
        <v>220000</v>
      </c>
      <c r="B212" s="3"/>
      <c r="C212" s="6"/>
      <c r="D212" s="6">
        <v>855</v>
      </c>
      <c r="E212" s="9">
        <v>791</v>
      </c>
      <c r="F212" s="6">
        <v>1403</v>
      </c>
    </row>
    <row r="213" spans="1:6" x14ac:dyDescent="0.25">
      <c r="A213" s="3">
        <v>221000</v>
      </c>
      <c r="B213" s="3"/>
      <c r="C213" s="6"/>
      <c r="D213" s="6">
        <v>857</v>
      </c>
      <c r="E213" s="9">
        <v>793</v>
      </c>
      <c r="F213" s="6">
        <v>1407</v>
      </c>
    </row>
    <row r="214" spans="1:6" x14ac:dyDescent="0.25">
      <c r="A214" s="3">
        <v>222000</v>
      </c>
      <c r="B214" s="3"/>
      <c r="C214" s="6"/>
      <c r="D214" s="6">
        <v>860</v>
      </c>
      <c r="E214" s="9">
        <v>796</v>
      </c>
      <c r="F214" s="6">
        <v>1412</v>
      </c>
    </row>
    <row r="215" spans="1:6" x14ac:dyDescent="0.25">
      <c r="A215" s="3">
        <v>223000</v>
      </c>
      <c r="B215" s="3"/>
      <c r="C215" s="6"/>
      <c r="D215" s="6">
        <v>863</v>
      </c>
      <c r="E215" s="9">
        <v>798</v>
      </c>
      <c r="F215" s="6">
        <v>1416</v>
      </c>
    </row>
    <row r="216" spans="1:6" x14ac:dyDescent="0.25">
      <c r="A216" s="3">
        <v>224000</v>
      </c>
      <c r="B216" s="3"/>
      <c r="C216" s="6"/>
      <c r="D216" s="6">
        <v>865</v>
      </c>
      <c r="E216" s="9">
        <v>801</v>
      </c>
      <c r="F216" s="6">
        <v>1421</v>
      </c>
    </row>
    <row r="217" spans="1:6" x14ac:dyDescent="0.25">
      <c r="A217" s="3">
        <v>225000</v>
      </c>
      <c r="B217" s="3"/>
      <c r="C217" s="6"/>
      <c r="D217" s="6">
        <v>868</v>
      </c>
      <c r="E217" s="9">
        <v>803</v>
      </c>
      <c r="F217" s="6">
        <v>1425</v>
      </c>
    </row>
    <row r="218" spans="1:6" x14ac:dyDescent="0.25">
      <c r="A218" s="3">
        <v>226000</v>
      </c>
      <c r="B218" s="3"/>
      <c r="C218" s="6"/>
      <c r="D218" s="6">
        <v>871</v>
      </c>
      <c r="E218" s="9">
        <v>806</v>
      </c>
      <c r="F218" s="6">
        <v>1429</v>
      </c>
    </row>
    <row r="219" spans="1:6" x14ac:dyDescent="0.25">
      <c r="A219" s="3">
        <v>227000</v>
      </c>
      <c r="B219" s="3"/>
      <c r="C219" s="6"/>
      <c r="D219" s="6">
        <v>874</v>
      </c>
      <c r="E219" s="9">
        <v>808</v>
      </c>
      <c r="F219" s="6">
        <v>1434</v>
      </c>
    </row>
    <row r="220" spans="1:6" x14ac:dyDescent="0.25">
      <c r="A220" s="3">
        <v>228000</v>
      </c>
      <c r="B220" s="3"/>
      <c r="C220" s="6"/>
      <c r="D220" s="6">
        <v>876</v>
      </c>
      <c r="E220" s="9">
        <v>811</v>
      </c>
      <c r="F220" s="6">
        <v>1438</v>
      </c>
    </row>
    <row r="221" spans="1:6" x14ac:dyDescent="0.25">
      <c r="A221" s="3">
        <v>229000</v>
      </c>
      <c r="B221" s="3"/>
      <c r="C221" s="6"/>
      <c r="D221" s="6">
        <v>879</v>
      </c>
      <c r="E221" s="9">
        <v>813</v>
      </c>
      <c r="F221" s="6">
        <v>1443</v>
      </c>
    </row>
    <row r="222" spans="1:6" x14ac:dyDescent="0.25">
      <c r="A222" s="3">
        <v>230000</v>
      </c>
      <c r="B222" s="3"/>
      <c r="C222" s="6"/>
      <c r="D222" s="6">
        <v>882</v>
      </c>
      <c r="E222" s="9">
        <v>816</v>
      </c>
      <c r="F222" s="6">
        <v>1447</v>
      </c>
    </row>
    <row r="223" spans="1:6" x14ac:dyDescent="0.25">
      <c r="A223" s="3">
        <v>231000</v>
      </c>
      <c r="B223" s="3"/>
      <c r="C223" s="6"/>
      <c r="D223" s="6">
        <v>884</v>
      </c>
      <c r="E223" s="9">
        <v>818</v>
      </c>
      <c r="F223" s="6">
        <v>1451</v>
      </c>
    </row>
    <row r="224" spans="1:6" x14ac:dyDescent="0.25">
      <c r="A224" s="3">
        <v>232000</v>
      </c>
      <c r="B224" s="3"/>
      <c r="C224" s="6"/>
      <c r="D224" s="6">
        <v>887</v>
      </c>
      <c r="E224" s="9">
        <v>821</v>
      </c>
      <c r="F224" s="6">
        <v>1456</v>
      </c>
    </row>
    <row r="225" spans="1:6" x14ac:dyDescent="0.25">
      <c r="A225" s="3">
        <v>233000</v>
      </c>
      <c r="B225" s="3"/>
      <c r="C225" s="6"/>
      <c r="D225" s="6">
        <v>890</v>
      </c>
      <c r="E225" s="9">
        <v>823</v>
      </c>
      <c r="F225" s="6">
        <v>1460</v>
      </c>
    </row>
    <row r="226" spans="1:6" x14ac:dyDescent="0.25">
      <c r="A226" s="3">
        <v>234000</v>
      </c>
      <c r="B226" s="3"/>
      <c r="C226" s="6"/>
      <c r="D226" s="6">
        <v>892</v>
      </c>
      <c r="E226" s="9">
        <v>826</v>
      </c>
      <c r="F226" s="6">
        <v>1465</v>
      </c>
    </row>
    <row r="227" spans="1:6" x14ac:dyDescent="0.25">
      <c r="A227" s="3">
        <v>235000</v>
      </c>
      <c r="B227" s="3"/>
      <c r="C227" s="6"/>
      <c r="D227" s="6">
        <v>895</v>
      </c>
      <c r="E227" s="9">
        <v>828</v>
      </c>
      <c r="F227" s="6">
        <v>1469</v>
      </c>
    </row>
    <row r="228" spans="1:6" x14ac:dyDescent="0.25">
      <c r="A228" s="3">
        <v>236000</v>
      </c>
      <c r="B228" s="3"/>
      <c r="C228" s="6"/>
      <c r="D228" s="6">
        <v>898</v>
      </c>
      <c r="E228" s="9">
        <v>831</v>
      </c>
      <c r="F228" s="6">
        <v>1473</v>
      </c>
    </row>
    <row r="229" spans="1:6" x14ac:dyDescent="0.25">
      <c r="A229" s="3">
        <v>237000</v>
      </c>
      <c r="B229" s="3"/>
      <c r="C229" s="6"/>
      <c r="D229" s="6">
        <v>900</v>
      </c>
      <c r="E229" s="9">
        <v>833</v>
      </c>
      <c r="F229" s="6">
        <v>1478</v>
      </c>
    </row>
    <row r="230" spans="1:6" x14ac:dyDescent="0.25">
      <c r="A230" s="3">
        <v>238000</v>
      </c>
      <c r="B230" s="3"/>
      <c r="C230" s="6"/>
      <c r="D230" s="6">
        <v>903</v>
      </c>
      <c r="E230" s="9">
        <v>836</v>
      </c>
      <c r="F230" s="6">
        <v>1482</v>
      </c>
    </row>
    <row r="231" spans="1:6" x14ac:dyDescent="0.25">
      <c r="A231" s="3">
        <v>239000</v>
      </c>
      <c r="B231" s="3"/>
      <c r="C231" s="6"/>
      <c r="D231" s="6">
        <v>906</v>
      </c>
      <c r="E231" s="9">
        <v>838</v>
      </c>
      <c r="F231" s="6">
        <v>1487</v>
      </c>
    </row>
    <row r="232" spans="1:6" x14ac:dyDescent="0.25">
      <c r="A232" s="3">
        <v>240000</v>
      </c>
      <c r="B232" s="3"/>
      <c r="C232" s="6"/>
      <c r="D232" s="6">
        <v>908</v>
      </c>
      <c r="E232" s="9">
        <v>841</v>
      </c>
      <c r="F232" s="6">
        <v>1491</v>
      </c>
    </row>
    <row r="233" spans="1:6" x14ac:dyDescent="0.25">
      <c r="A233" s="3">
        <v>241000</v>
      </c>
      <c r="B233" s="3"/>
      <c r="C233" s="6"/>
      <c r="D233" s="6">
        <v>911</v>
      </c>
      <c r="E233" s="9">
        <v>843</v>
      </c>
      <c r="F233" s="6">
        <v>1495</v>
      </c>
    </row>
    <row r="234" spans="1:6" x14ac:dyDescent="0.25">
      <c r="A234" s="3">
        <v>242000</v>
      </c>
      <c r="B234" s="3"/>
      <c r="C234" s="6"/>
      <c r="D234" s="6">
        <v>914</v>
      </c>
      <c r="E234" s="9">
        <v>846</v>
      </c>
      <c r="F234" s="6">
        <v>1500</v>
      </c>
    </row>
    <row r="235" spans="1:6" x14ac:dyDescent="0.25">
      <c r="A235" s="3">
        <v>243000</v>
      </c>
      <c r="B235" s="3"/>
      <c r="C235" s="6"/>
      <c r="D235" s="6">
        <v>916</v>
      </c>
      <c r="E235" s="9">
        <v>848</v>
      </c>
      <c r="F235" s="6">
        <v>1504</v>
      </c>
    </row>
    <row r="236" spans="1:6" x14ac:dyDescent="0.25">
      <c r="A236" s="3">
        <v>244000</v>
      </c>
      <c r="B236" s="3"/>
      <c r="C236" s="6"/>
      <c r="D236" s="6">
        <v>919</v>
      </c>
      <c r="E236" s="9">
        <v>851</v>
      </c>
      <c r="F236" s="6">
        <v>1509</v>
      </c>
    </row>
    <row r="237" spans="1:6" x14ac:dyDescent="0.25">
      <c r="A237" s="3">
        <v>245000</v>
      </c>
      <c r="B237" s="3"/>
      <c r="C237" s="6"/>
      <c r="D237" s="6">
        <v>922</v>
      </c>
      <c r="E237" s="9">
        <v>853</v>
      </c>
      <c r="F237" s="6">
        <v>1513</v>
      </c>
    </row>
    <row r="238" spans="1:6" x14ac:dyDescent="0.25">
      <c r="A238" s="3">
        <v>246000</v>
      </c>
      <c r="B238" s="3"/>
      <c r="C238" s="6"/>
      <c r="D238" s="6">
        <v>924</v>
      </c>
      <c r="E238" s="9">
        <v>855</v>
      </c>
      <c r="F238" s="6">
        <v>1517</v>
      </c>
    </row>
    <row r="239" spans="1:6" x14ac:dyDescent="0.25">
      <c r="A239" s="3">
        <v>247000</v>
      </c>
      <c r="B239" s="3"/>
      <c r="C239" s="6"/>
      <c r="D239" s="6">
        <v>927</v>
      </c>
      <c r="E239" s="9">
        <v>858</v>
      </c>
      <c r="F239" s="6">
        <v>1522</v>
      </c>
    </row>
    <row r="240" spans="1:6" x14ac:dyDescent="0.25">
      <c r="A240" s="3">
        <v>248000</v>
      </c>
      <c r="B240" s="3"/>
      <c r="C240" s="6"/>
      <c r="D240" s="6">
        <v>930</v>
      </c>
      <c r="E240" s="9">
        <v>860</v>
      </c>
      <c r="F240" s="6">
        <v>1526</v>
      </c>
    </row>
    <row r="241" spans="1:6" x14ac:dyDescent="0.25">
      <c r="A241" s="3">
        <v>249000</v>
      </c>
      <c r="B241" s="3"/>
      <c r="C241" s="6"/>
      <c r="D241" s="6">
        <v>932</v>
      </c>
      <c r="E241" s="9">
        <v>863</v>
      </c>
      <c r="F241" s="6">
        <v>1531</v>
      </c>
    </row>
    <row r="242" spans="1:6" x14ac:dyDescent="0.25">
      <c r="A242" s="3">
        <v>250000</v>
      </c>
      <c r="B242" s="3"/>
      <c r="C242" s="6"/>
      <c r="D242" s="6">
        <v>935</v>
      </c>
      <c r="E242" s="9">
        <v>865</v>
      </c>
      <c r="F242" s="6">
        <v>1535</v>
      </c>
    </row>
    <row r="243" spans="1:6" x14ac:dyDescent="0.25">
      <c r="A243" s="3">
        <v>251000</v>
      </c>
      <c r="B243" s="3"/>
      <c r="C243" s="6"/>
      <c r="D243" s="6">
        <v>938</v>
      </c>
      <c r="E243" s="9">
        <v>868</v>
      </c>
      <c r="F243" s="6">
        <v>1539</v>
      </c>
    </row>
    <row r="244" spans="1:6" x14ac:dyDescent="0.25">
      <c r="A244" s="3">
        <v>252000</v>
      </c>
      <c r="B244" s="3"/>
      <c r="C244" s="6"/>
      <c r="D244" s="6">
        <v>941</v>
      </c>
      <c r="E244" s="9">
        <v>870</v>
      </c>
      <c r="F244" s="6">
        <v>1544</v>
      </c>
    </row>
    <row r="245" spans="1:6" x14ac:dyDescent="0.25">
      <c r="A245" s="3">
        <v>253000</v>
      </c>
      <c r="B245" s="3"/>
      <c r="C245" s="6"/>
      <c r="D245" s="6">
        <v>943</v>
      </c>
      <c r="E245" s="9">
        <v>873</v>
      </c>
      <c r="F245" s="6">
        <v>1548</v>
      </c>
    </row>
    <row r="246" spans="1:6" x14ac:dyDescent="0.25">
      <c r="A246" s="3">
        <v>254000</v>
      </c>
      <c r="B246" s="3"/>
      <c r="C246" s="6"/>
      <c r="D246" s="6">
        <v>946</v>
      </c>
      <c r="E246" s="9">
        <v>875</v>
      </c>
      <c r="F246" s="6">
        <v>1553</v>
      </c>
    </row>
    <row r="247" spans="1:6" x14ac:dyDescent="0.25">
      <c r="A247" s="3">
        <v>255000</v>
      </c>
      <c r="B247" s="3"/>
      <c r="C247" s="6"/>
      <c r="D247" s="6">
        <v>949</v>
      </c>
      <c r="E247" s="9">
        <v>878</v>
      </c>
      <c r="F247" s="6">
        <v>1557</v>
      </c>
    </row>
    <row r="248" spans="1:6" x14ac:dyDescent="0.25">
      <c r="A248" s="3">
        <v>256000</v>
      </c>
      <c r="B248" s="3"/>
      <c r="C248" s="6"/>
      <c r="D248" s="6">
        <v>951</v>
      </c>
      <c r="E248" s="9">
        <v>880</v>
      </c>
      <c r="F248" s="6">
        <v>1561</v>
      </c>
    </row>
    <row r="249" spans="1:6" x14ac:dyDescent="0.25">
      <c r="A249" s="3">
        <v>257000</v>
      </c>
      <c r="B249" s="3"/>
      <c r="C249" s="6"/>
      <c r="D249" s="6">
        <v>954</v>
      </c>
      <c r="E249" s="9">
        <v>883</v>
      </c>
      <c r="F249" s="6">
        <v>1566</v>
      </c>
    </row>
    <row r="250" spans="1:6" x14ac:dyDescent="0.25">
      <c r="A250" s="3">
        <v>258000</v>
      </c>
      <c r="B250" s="3"/>
      <c r="C250" s="6"/>
      <c r="D250" s="6">
        <v>957</v>
      </c>
      <c r="E250" s="9">
        <v>885</v>
      </c>
      <c r="F250" s="6">
        <v>1570</v>
      </c>
    </row>
    <row r="251" spans="1:6" x14ac:dyDescent="0.25">
      <c r="A251" s="3">
        <v>259000</v>
      </c>
      <c r="B251" s="3"/>
      <c r="C251" s="6"/>
      <c r="D251" s="6">
        <v>959</v>
      </c>
      <c r="E251" s="9">
        <v>888</v>
      </c>
      <c r="F251" s="6">
        <v>1575</v>
      </c>
    </row>
    <row r="252" spans="1:6" x14ac:dyDescent="0.25">
      <c r="A252" s="3">
        <v>260000</v>
      </c>
      <c r="B252" s="3"/>
      <c r="C252" s="6"/>
      <c r="D252" s="6">
        <v>962</v>
      </c>
      <c r="E252" s="9">
        <v>890</v>
      </c>
      <c r="F252" s="6">
        <v>1579</v>
      </c>
    </row>
    <row r="253" spans="1:6" x14ac:dyDescent="0.25">
      <c r="A253" s="3">
        <v>261000</v>
      </c>
      <c r="B253" s="3"/>
      <c r="C253" s="6"/>
      <c r="D253" s="6">
        <v>965</v>
      </c>
      <c r="E253" s="9">
        <v>893</v>
      </c>
      <c r="F253" s="6">
        <v>1583</v>
      </c>
    </row>
    <row r="254" spans="1:6" x14ac:dyDescent="0.25">
      <c r="A254" s="3">
        <v>262000</v>
      </c>
      <c r="B254" s="3"/>
      <c r="C254" s="6"/>
      <c r="D254" s="6">
        <v>967</v>
      </c>
      <c r="E254" s="9">
        <v>895</v>
      </c>
      <c r="F254" s="6">
        <v>1588</v>
      </c>
    </row>
    <row r="255" spans="1:6" x14ac:dyDescent="0.25">
      <c r="A255" s="3">
        <v>263000</v>
      </c>
      <c r="B255" s="3"/>
      <c r="C255" s="6"/>
      <c r="D255" s="6">
        <v>970</v>
      </c>
      <c r="E255" s="9">
        <v>898</v>
      </c>
      <c r="F255" s="6">
        <v>1592</v>
      </c>
    </row>
    <row r="256" spans="1:6" x14ac:dyDescent="0.25">
      <c r="A256" s="3">
        <v>264000</v>
      </c>
      <c r="B256" s="3"/>
      <c r="C256" s="6"/>
      <c r="D256" s="6">
        <v>973</v>
      </c>
      <c r="E256" s="9">
        <v>900</v>
      </c>
      <c r="F256" s="6">
        <v>1597</v>
      </c>
    </row>
    <row r="257" spans="1:6" x14ac:dyDescent="0.25">
      <c r="A257" s="3">
        <v>265000</v>
      </c>
      <c r="B257" s="3"/>
      <c r="C257" s="6"/>
      <c r="D257" s="6">
        <v>975</v>
      </c>
      <c r="E257" s="9">
        <v>903</v>
      </c>
      <c r="F257" s="6">
        <v>1601</v>
      </c>
    </row>
    <row r="258" spans="1:6" x14ac:dyDescent="0.25">
      <c r="A258" s="3">
        <v>266000</v>
      </c>
      <c r="B258" s="3"/>
      <c r="C258" s="6"/>
      <c r="D258" s="6">
        <v>978</v>
      </c>
      <c r="E258" s="9">
        <v>905</v>
      </c>
      <c r="F258" s="6">
        <v>1605</v>
      </c>
    </row>
    <row r="259" spans="1:6" x14ac:dyDescent="0.25">
      <c r="A259" s="3">
        <v>267000</v>
      </c>
      <c r="B259" s="3"/>
      <c r="C259" s="6"/>
      <c r="D259" s="6">
        <v>981</v>
      </c>
      <c r="E259" s="9">
        <v>908</v>
      </c>
      <c r="F259" s="6">
        <v>1610</v>
      </c>
    </row>
    <row r="260" spans="1:6" x14ac:dyDescent="0.25">
      <c r="A260" s="3">
        <v>268000</v>
      </c>
      <c r="B260" s="3"/>
      <c r="C260" s="6"/>
      <c r="D260" s="6">
        <v>983</v>
      </c>
      <c r="E260" s="9">
        <v>910</v>
      </c>
      <c r="F260" s="6">
        <v>1614</v>
      </c>
    </row>
    <row r="261" spans="1:6" x14ac:dyDescent="0.25">
      <c r="A261" s="3">
        <v>269000</v>
      </c>
      <c r="B261" s="3"/>
      <c r="C261" s="6"/>
      <c r="D261" s="6">
        <v>986</v>
      </c>
      <c r="E261" s="9">
        <v>913</v>
      </c>
      <c r="F261" s="6">
        <v>1619</v>
      </c>
    </row>
    <row r="262" spans="1:6" x14ac:dyDescent="0.25">
      <c r="A262" s="3">
        <v>270000</v>
      </c>
      <c r="B262" s="3"/>
      <c r="C262" s="6"/>
      <c r="D262" s="6">
        <v>989</v>
      </c>
      <c r="E262" s="9">
        <v>915</v>
      </c>
      <c r="F262" s="6">
        <v>1623</v>
      </c>
    </row>
    <row r="263" spans="1:6" x14ac:dyDescent="0.25">
      <c r="A263" s="3">
        <v>271000</v>
      </c>
      <c r="B263" s="3"/>
      <c r="C263" s="6"/>
      <c r="D263" s="6">
        <v>991</v>
      </c>
      <c r="E263" s="9">
        <v>917</v>
      </c>
      <c r="F263" s="6">
        <v>1627</v>
      </c>
    </row>
    <row r="264" spans="1:6" x14ac:dyDescent="0.25">
      <c r="A264" s="3">
        <v>272000</v>
      </c>
      <c r="B264" s="3"/>
      <c r="C264" s="6"/>
      <c r="D264" s="6">
        <v>994</v>
      </c>
      <c r="E264" s="9">
        <v>920</v>
      </c>
      <c r="F264" s="6">
        <v>1632</v>
      </c>
    </row>
    <row r="265" spans="1:6" x14ac:dyDescent="0.25">
      <c r="A265" s="3">
        <v>273000</v>
      </c>
      <c r="B265" s="3"/>
      <c r="C265" s="6"/>
      <c r="D265" s="6">
        <v>997</v>
      </c>
      <c r="E265" s="9">
        <v>922</v>
      </c>
      <c r="F265" s="6">
        <v>1636</v>
      </c>
    </row>
    <row r="266" spans="1:6" x14ac:dyDescent="0.25">
      <c r="A266" s="3">
        <v>274000</v>
      </c>
      <c r="B266" s="3"/>
      <c r="C266" s="6"/>
      <c r="D266" s="6">
        <v>999</v>
      </c>
      <c r="E266" s="9">
        <v>925</v>
      </c>
      <c r="F266" s="6">
        <v>1641</v>
      </c>
    </row>
    <row r="267" spans="1:6" x14ac:dyDescent="0.25">
      <c r="A267" s="3">
        <v>275000</v>
      </c>
      <c r="B267" s="3"/>
      <c r="C267" s="6"/>
      <c r="D267" s="6">
        <v>1002</v>
      </c>
      <c r="E267" s="9">
        <v>927</v>
      </c>
      <c r="F267" s="6">
        <v>1645</v>
      </c>
    </row>
    <row r="268" spans="1:6" x14ac:dyDescent="0.25">
      <c r="A268" s="3">
        <v>276000</v>
      </c>
      <c r="B268" s="3"/>
      <c r="C268" s="6"/>
      <c r="D268" s="6">
        <v>1005</v>
      </c>
      <c r="E268" s="9">
        <v>930</v>
      </c>
      <c r="F268" s="6">
        <v>1649</v>
      </c>
    </row>
    <row r="269" spans="1:6" x14ac:dyDescent="0.25">
      <c r="A269" s="3">
        <v>277000</v>
      </c>
      <c r="B269" s="3"/>
      <c r="C269" s="6"/>
      <c r="D269" s="6">
        <v>1008</v>
      </c>
      <c r="E269" s="9">
        <v>932</v>
      </c>
      <c r="F269" s="6">
        <v>1654</v>
      </c>
    </row>
    <row r="270" spans="1:6" x14ac:dyDescent="0.25">
      <c r="A270" s="3">
        <v>278000</v>
      </c>
      <c r="B270" s="3"/>
      <c r="C270" s="6"/>
      <c r="D270" s="6">
        <v>1010</v>
      </c>
      <c r="E270" s="9">
        <v>935</v>
      </c>
      <c r="F270" s="6">
        <v>1658</v>
      </c>
    </row>
    <row r="271" spans="1:6" x14ac:dyDescent="0.25">
      <c r="A271" s="3">
        <v>279000</v>
      </c>
      <c r="B271" s="3"/>
      <c r="C271" s="6"/>
      <c r="D271" s="6">
        <v>1013</v>
      </c>
      <c r="E271" s="9">
        <v>937</v>
      </c>
      <c r="F271" s="6">
        <v>1663</v>
      </c>
    </row>
    <row r="272" spans="1:6" x14ac:dyDescent="0.25">
      <c r="A272" s="3">
        <v>280000</v>
      </c>
      <c r="B272" s="3"/>
      <c r="C272" s="6"/>
      <c r="D272" s="6">
        <v>1016</v>
      </c>
      <c r="E272" s="9">
        <v>940</v>
      </c>
      <c r="F272" s="6">
        <v>1667</v>
      </c>
    </row>
    <row r="273" spans="1:6" x14ac:dyDescent="0.25">
      <c r="A273" s="3">
        <v>281000</v>
      </c>
      <c r="B273" s="3"/>
      <c r="C273" s="6"/>
      <c r="D273" s="6">
        <v>1018</v>
      </c>
      <c r="E273" s="9">
        <v>942</v>
      </c>
      <c r="F273" s="6">
        <v>1671</v>
      </c>
    </row>
    <row r="274" spans="1:6" x14ac:dyDescent="0.25">
      <c r="A274" s="3">
        <v>282000</v>
      </c>
      <c r="B274" s="3"/>
      <c r="C274" s="6"/>
      <c r="D274" s="6">
        <v>1021</v>
      </c>
      <c r="E274" s="9">
        <v>945</v>
      </c>
      <c r="F274" s="6">
        <v>1676</v>
      </c>
    </row>
    <row r="275" spans="1:6" x14ac:dyDescent="0.25">
      <c r="A275" s="3">
        <v>283000</v>
      </c>
      <c r="B275" s="3"/>
      <c r="C275" s="6"/>
      <c r="D275" s="6">
        <v>1024</v>
      </c>
      <c r="E275" s="9">
        <v>947</v>
      </c>
      <c r="F275" s="6">
        <v>1680</v>
      </c>
    </row>
    <row r="276" spans="1:6" x14ac:dyDescent="0.25">
      <c r="A276" s="3">
        <v>284000</v>
      </c>
      <c r="B276" s="3"/>
      <c r="C276" s="6"/>
      <c r="D276" s="6">
        <v>1026</v>
      </c>
      <c r="E276" s="9">
        <v>950</v>
      </c>
      <c r="F276" s="6">
        <v>1685</v>
      </c>
    </row>
    <row r="277" spans="1:6" x14ac:dyDescent="0.25">
      <c r="A277" s="3">
        <v>285000</v>
      </c>
      <c r="B277" s="3"/>
      <c r="C277" s="6"/>
      <c r="D277" s="6">
        <v>1029</v>
      </c>
      <c r="E277" s="9">
        <v>952</v>
      </c>
      <c r="F277" s="6">
        <v>1689</v>
      </c>
    </row>
    <row r="278" spans="1:6" x14ac:dyDescent="0.25">
      <c r="A278" s="3">
        <v>286000</v>
      </c>
      <c r="B278" s="3"/>
      <c r="C278" s="6"/>
      <c r="D278" s="6">
        <v>1032</v>
      </c>
      <c r="E278" s="9">
        <v>955</v>
      </c>
      <c r="F278" s="6">
        <v>1693</v>
      </c>
    </row>
    <row r="279" spans="1:6" x14ac:dyDescent="0.25">
      <c r="A279" s="3">
        <v>287000</v>
      </c>
      <c r="B279" s="3"/>
      <c r="C279" s="6"/>
      <c r="D279" s="6">
        <v>1034</v>
      </c>
      <c r="E279" s="9">
        <v>957</v>
      </c>
      <c r="F279" s="6">
        <v>1698</v>
      </c>
    </row>
    <row r="280" spans="1:6" x14ac:dyDescent="0.25">
      <c r="A280" s="3">
        <v>288000</v>
      </c>
      <c r="B280" s="3"/>
      <c r="C280" s="6"/>
      <c r="D280" s="6">
        <v>1037</v>
      </c>
      <c r="E280" s="9">
        <v>960</v>
      </c>
      <c r="F280" s="6">
        <v>1702</v>
      </c>
    </row>
    <row r="281" spans="1:6" x14ac:dyDescent="0.25">
      <c r="A281" s="3">
        <v>289000</v>
      </c>
      <c r="B281" s="3"/>
      <c r="C281" s="6"/>
      <c r="D281" s="6">
        <v>1040</v>
      </c>
      <c r="E281" s="9">
        <v>962</v>
      </c>
      <c r="F281" s="6">
        <v>1707</v>
      </c>
    </row>
    <row r="282" spans="1:6" x14ac:dyDescent="0.25">
      <c r="A282" s="3">
        <v>290000</v>
      </c>
      <c r="B282" s="3"/>
      <c r="C282" s="6"/>
      <c r="D282" s="6">
        <v>1042</v>
      </c>
      <c r="E282" s="9">
        <v>965</v>
      </c>
      <c r="F282" s="6">
        <v>1711</v>
      </c>
    </row>
    <row r="283" spans="1:6" x14ac:dyDescent="0.25">
      <c r="A283" s="3">
        <v>291000</v>
      </c>
      <c r="B283" s="3"/>
      <c r="C283" s="6"/>
      <c r="D283" s="6">
        <v>1045</v>
      </c>
      <c r="E283" s="9">
        <v>967</v>
      </c>
      <c r="F283" s="6">
        <v>1715</v>
      </c>
    </row>
    <row r="284" spans="1:6" x14ac:dyDescent="0.25">
      <c r="A284" s="3">
        <v>292000</v>
      </c>
      <c r="B284" s="3"/>
      <c r="C284" s="6"/>
      <c r="D284" s="6">
        <v>1048</v>
      </c>
      <c r="E284" s="9">
        <v>970</v>
      </c>
      <c r="F284" s="6">
        <v>1720</v>
      </c>
    </row>
    <row r="285" spans="1:6" x14ac:dyDescent="0.25">
      <c r="A285" s="3">
        <v>293000</v>
      </c>
      <c r="B285" s="3"/>
      <c r="C285" s="6"/>
      <c r="D285" s="6">
        <v>1050</v>
      </c>
      <c r="E285" s="9">
        <v>972</v>
      </c>
      <c r="F285" s="6">
        <v>1724</v>
      </c>
    </row>
    <row r="286" spans="1:6" x14ac:dyDescent="0.25">
      <c r="A286" s="3">
        <v>294000</v>
      </c>
      <c r="B286" s="3"/>
      <c r="C286" s="6"/>
      <c r="D286" s="6">
        <v>1053</v>
      </c>
      <c r="E286" s="9">
        <v>975</v>
      </c>
      <c r="F286" s="6">
        <v>1729</v>
      </c>
    </row>
    <row r="287" spans="1:6" x14ac:dyDescent="0.25">
      <c r="A287" s="3">
        <v>295000</v>
      </c>
      <c r="B287" s="3"/>
      <c r="C287" s="6"/>
      <c r="D287" s="6">
        <v>1056</v>
      </c>
      <c r="E287" s="9">
        <v>977</v>
      </c>
      <c r="F287" s="6">
        <v>1733</v>
      </c>
    </row>
    <row r="288" spans="1:6" x14ac:dyDescent="0.25">
      <c r="A288" s="3">
        <v>296000</v>
      </c>
      <c r="B288" s="3"/>
      <c r="C288" s="6"/>
      <c r="D288" s="6">
        <v>1058</v>
      </c>
      <c r="E288" s="9">
        <v>979</v>
      </c>
      <c r="F288" s="6">
        <v>1737</v>
      </c>
    </row>
    <row r="289" spans="1:6" x14ac:dyDescent="0.25">
      <c r="A289" s="3">
        <v>297000</v>
      </c>
      <c r="B289" s="3"/>
      <c r="C289" s="6"/>
      <c r="D289" s="6">
        <v>1061</v>
      </c>
      <c r="E289" s="9">
        <v>982</v>
      </c>
      <c r="F289" s="6">
        <v>1742</v>
      </c>
    </row>
    <row r="290" spans="1:6" x14ac:dyDescent="0.25">
      <c r="A290" s="3">
        <v>298000</v>
      </c>
      <c r="B290" s="3"/>
      <c r="C290" s="6"/>
      <c r="D290" s="6">
        <v>1064</v>
      </c>
      <c r="E290" s="9">
        <v>984</v>
      </c>
      <c r="F290" s="6">
        <v>1746</v>
      </c>
    </row>
    <row r="291" spans="1:6" x14ac:dyDescent="0.25">
      <c r="A291" s="3">
        <v>299000</v>
      </c>
      <c r="B291" s="3"/>
      <c r="C291" s="6"/>
      <c r="D291" s="6">
        <v>1066</v>
      </c>
      <c r="E291" s="9">
        <v>987</v>
      </c>
      <c r="F291" s="6">
        <v>1751</v>
      </c>
    </row>
    <row r="292" spans="1:6" x14ac:dyDescent="0.25">
      <c r="A292" s="3">
        <v>300000</v>
      </c>
      <c r="B292" s="3"/>
      <c r="C292" s="6"/>
      <c r="D292" s="6">
        <v>1069</v>
      </c>
      <c r="E292" s="9">
        <v>989</v>
      </c>
      <c r="F292" s="6">
        <v>1755</v>
      </c>
    </row>
    <row r="293" spans="1:6" x14ac:dyDescent="0.25">
      <c r="A293" s="3">
        <v>301000</v>
      </c>
      <c r="B293" s="3"/>
      <c r="C293" s="6"/>
      <c r="D293" s="6">
        <v>1072</v>
      </c>
      <c r="E293" s="9">
        <v>992</v>
      </c>
      <c r="F293" s="6">
        <v>1759</v>
      </c>
    </row>
    <row r="294" spans="1:6" x14ac:dyDescent="0.25">
      <c r="A294" s="3">
        <v>302000</v>
      </c>
      <c r="B294" s="3"/>
      <c r="C294" s="6"/>
      <c r="D294" s="6">
        <v>1075</v>
      </c>
      <c r="E294" s="9">
        <v>994</v>
      </c>
      <c r="F294" s="6">
        <v>1764</v>
      </c>
    </row>
    <row r="295" spans="1:6" x14ac:dyDescent="0.25">
      <c r="A295" s="3">
        <v>303000</v>
      </c>
      <c r="B295" s="3"/>
      <c r="C295" s="6"/>
      <c r="D295" s="6">
        <v>1077</v>
      </c>
      <c r="E295" s="9">
        <v>997</v>
      </c>
      <c r="F295" s="6">
        <v>1768</v>
      </c>
    </row>
    <row r="296" spans="1:6" x14ac:dyDescent="0.25">
      <c r="A296" s="3">
        <v>304000</v>
      </c>
      <c r="B296" s="3"/>
      <c r="C296" s="6"/>
      <c r="D296" s="6">
        <v>1080</v>
      </c>
      <c r="E296" s="9">
        <v>999</v>
      </c>
      <c r="F296" s="6">
        <v>1773</v>
      </c>
    </row>
    <row r="297" spans="1:6" x14ac:dyDescent="0.25">
      <c r="A297" s="3">
        <v>305000</v>
      </c>
      <c r="B297" s="3"/>
      <c r="C297" s="6"/>
      <c r="D297" s="6">
        <v>1083</v>
      </c>
      <c r="E297" s="9">
        <v>1002</v>
      </c>
      <c r="F297" s="6">
        <v>1777</v>
      </c>
    </row>
    <row r="298" spans="1:6" x14ac:dyDescent="0.25">
      <c r="A298" s="3">
        <v>306000</v>
      </c>
      <c r="B298" s="3"/>
      <c r="C298" s="6"/>
      <c r="D298" s="6">
        <v>1085</v>
      </c>
      <c r="E298" s="9">
        <v>1004</v>
      </c>
      <c r="F298" s="6">
        <v>1781</v>
      </c>
    </row>
    <row r="299" spans="1:6" x14ac:dyDescent="0.25">
      <c r="A299" s="3">
        <v>307000</v>
      </c>
      <c r="B299" s="3"/>
      <c r="C299" s="6"/>
      <c r="D299" s="6">
        <v>1088</v>
      </c>
      <c r="E299" s="9">
        <v>1007</v>
      </c>
      <c r="F299" s="6">
        <v>1786</v>
      </c>
    </row>
    <row r="300" spans="1:6" x14ac:dyDescent="0.25">
      <c r="A300" s="3">
        <v>308000</v>
      </c>
      <c r="B300" s="3"/>
      <c r="C300" s="6"/>
      <c r="D300" s="6">
        <v>1091</v>
      </c>
      <c r="E300" s="9">
        <v>1009</v>
      </c>
      <c r="F300" s="6">
        <v>1790</v>
      </c>
    </row>
    <row r="301" spans="1:6" x14ac:dyDescent="0.25">
      <c r="A301" s="3">
        <v>309000</v>
      </c>
      <c r="B301" s="3"/>
      <c r="C301" s="6"/>
      <c r="D301" s="6">
        <v>1093</v>
      </c>
      <c r="E301" s="9">
        <v>1012</v>
      </c>
      <c r="F301" s="6">
        <v>1795</v>
      </c>
    </row>
    <row r="302" spans="1:6" x14ac:dyDescent="0.25">
      <c r="A302" s="3">
        <v>310000</v>
      </c>
      <c r="B302" s="3"/>
      <c r="C302" s="6"/>
      <c r="D302" s="6">
        <v>1096</v>
      </c>
      <c r="E302" s="9">
        <v>1014</v>
      </c>
      <c r="F302" s="6">
        <v>1799</v>
      </c>
    </row>
    <row r="303" spans="1:6" x14ac:dyDescent="0.25">
      <c r="A303" s="3">
        <v>311000</v>
      </c>
      <c r="B303" s="3"/>
      <c r="C303" s="6"/>
      <c r="D303" s="6">
        <v>1099</v>
      </c>
      <c r="E303" s="9">
        <v>1017</v>
      </c>
      <c r="F303" s="6">
        <v>1803</v>
      </c>
    </row>
    <row r="304" spans="1:6" x14ac:dyDescent="0.25">
      <c r="A304" s="3">
        <v>312000</v>
      </c>
      <c r="B304" s="3"/>
      <c r="C304" s="6"/>
      <c r="D304" s="6">
        <v>1101</v>
      </c>
      <c r="E304" s="9">
        <v>1019</v>
      </c>
      <c r="F304" s="6">
        <v>1808</v>
      </c>
    </row>
    <row r="305" spans="1:6" x14ac:dyDescent="0.25">
      <c r="A305" s="3">
        <v>313000</v>
      </c>
      <c r="B305" s="3"/>
      <c r="C305" s="6"/>
      <c r="D305" s="6">
        <v>1104</v>
      </c>
      <c r="E305" s="9">
        <v>1022</v>
      </c>
      <c r="F305" s="6">
        <v>1812</v>
      </c>
    </row>
    <row r="306" spans="1:6" x14ac:dyDescent="0.25">
      <c r="A306" s="3">
        <v>314000</v>
      </c>
      <c r="B306" s="3"/>
      <c r="C306" s="6"/>
      <c r="D306" s="6">
        <v>1107</v>
      </c>
      <c r="E306" s="9">
        <v>1024</v>
      </c>
      <c r="F306" s="6">
        <v>1817</v>
      </c>
    </row>
    <row r="307" spans="1:6" x14ac:dyDescent="0.25">
      <c r="A307" s="3">
        <v>315000</v>
      </c>
      <c r="B307" s="3"/>
      <c r="C307" s="6"/>
      <c r="D307" s="6">
        <v>1109</v>
      </c>
      <c r="E307" s="9">
        <v>1027</v>
      </c>
      <c r="F307" s="6">
        <v>1821</v>
      </c>
    </row>
    <row r="308" spans="1:6" x14ac:dyDescent="0.25">
      <c r="A308" s="3">
        <v>316000</v>
      </c>
      <c r="B308" s="3"/>
      <c r="C308" s="6"/>
      <c r="D308" s="6">
        <v>1112</v>
      </c>
      <c r="E308" s="9">
        <v>1029</v>
      </c>
      <c r="F308" s="6">
        <v>1825</v>
      </c>
    </row>
    <row r="309" spans="1:6" x14ac:dyDescent="0.25">
      <c r="A309" s="3">
        <v>317000</v>
      </c>
      <c r="B309" s="3"/>
      <c r="C309" s="6"/>
      <c r="D309" s="6">
        <v>1115</v>
      </c>
      <c r="E309" s="9">
        <v>1032</v>
      </c>
      <c r="F309" s="6">
        <v>1830</v>
      </c>
    </row>
    <row r="310" spans="1:6" x14ac:dyDescent="0.25">
      <c r="A310" s="3">
        <v>318000</v>
      </c>
      <c r="B310" s="3"/>
      <c r="C310" s="6"/>
      <c r="D310" s="6">
        <v>1117</v>
      </c>
      <c r="E310" s="9">
        <v>1034</v>
      </c>
      <c r="F310" s="6">
        <v>1834</v>
      </c>
    </row>
    <row r="311" spans="1:6" x14ac:dyDescent="0.25">
      <c r="A311" s="3">
        <v>319000</v>
      </c>
      <c r="B311" s="3"/>
      <c r="C311" s="6"/>
      <c r="D311" s="6">
        <v>1120</v>
      </c>
      <c r="E311" s="9">
        <v>1037</v>
      </c>
      <c r="F311" s="6">
        <v>1839</v>
      </c>
    </row>
    <row r="312" spans="1:6" x14ac:dyDescent="0.25">
      <c r="A312" s="3">
        <v>320000</v>
      </c>
      <c r="B312" s="3"/>
      <c r="C312" s="6"/>
      <c r="D312" s="6">
        <v>1123</v>
      </c>
      <c r="E312" s="9">
        <v>1039</v>
      </c>
      <c r="F312" s="6">
        <v>1843</v>
      </c>
    </row>
    <row r="313" spans="1:6" x14ac:dyDescent="0.25">
      <c r="A313" s="3">
        <v>321000</v>
      </c>
      <c r="B313" s="3"/>
      <c r="C313" s="6"/>
      <c r="D313" s="6">
        <v>1125</v>
      </c>
      <c r="E313" s="9">
        <v>1041</v>
      </c>
      <c r="F313" s="6">
        <v>1847</v>
      </c>
    </row>
    <row r="314" spans="1:6" x14ac:dyDescent="0.25">
      <c r="A314" s="3">
        <v>322000</v>
      </c>
      <c r="B314" s="3"/>
      <c r="C314" s="6"/>
      <c r="D314" s="6">
        <v>1128</v>
      </c>
      <c r="E314" s="9">
        <v>1044</v>
      </c>
      <c r="F314" s="6">
        <v>1852</v>
      </c>
    </row>
    <row r="315" spans="1:6" x14ac:dyDescent="0.25">
      <c r="A315" s="3">
        <v>323000</v>
      </c>
      <c r="B315" s="3"/>
      <c r="C315" s="6"/>
      <c r="D315" s="6">
        <v>1131</v>
      </c>
      <c r="E315" s="9">
        <v>1046</v>
      </c>
      <c r="F315" s="6">
        <v>1856</v>
      </c>
    </row>
    <row r="316" spans="1:6" x14ac:dyDescent="0.25">
      <c r="A316" s="3">
        <v>324000</v>
      </c>
      <c r="B316" s="3"/>
      <c r="C316" s="6"/>
      <c r="D316" s="6">
        <v>1133</v>
      </c>
      <c r="E316" s="9">
        <v>1049</v>
      </c>
      <c r="F316" s="6">
        <v>1861</v>
      </c>
    </row>
    <row r="317" spans="1:6" x14ac:dyDescent="0.25">
      <c r="A317" s="3">
        <v>325000</v>
      </c>
      <c r="B317" s="3"/>
      <c r="C317" s="6"/>
      <c r="D317" s="6">
        <v>1136</v>
      </c>
      <c r="E317" s="9">
        <v>1051</v>
      </c>
      <c r="F317" s="6">
        <v>1865</v>
      </c>
    </row>
    <row r="318" spans="1:6" x14ac:dyDescent="0.25">
      <c r="A318" s="3">
        <v>326000</v>
      </c>
      <c r="B318" s="3"/>
      <c r="C318" s="6"/>
      <c r="D318" s="6">
        <v>1139</v>
      </c>
      <c r="E318" s="9">
        <v>1054</v>
      </c>
      <c r="F318" s="6">
        <v>1869</v>
      </c>
    </row>
    <row r="319" spans="1:6" x14ac:dyDescent="0.25">
      <c r="A319" s="3">
        <v>327000</v>
      </c>
      <c r="B319" s="3"/>
      <c r="C319" s="6"/>
      <c r="D319" s="6">
        <v>1142</v>
      </c>
      <c r="E319" s="9">
        <v>1056</v>
      </c>
      <c r="F319" s="6">
        <v>1874</v>
      </c>
    </row>
    <row r="320" spans="1:6" x14ac:dyDescent="0.25">
      <c r="A320" s="3">
        <v>328000</v>
      </c>
      <c r="B320" s="3"/>
      <c r="C320" s="6"/>
      <c r="D320" s="6">
        <v>1144</v>
      </c>
      <c r="E320" s="9">
        <v>1059</v>
      </c>
      <c r="F320" s="6">
        <v>1878</v>
      </c>
    </row>
    <row r="321" spans="1:6" x14ac:dyDescent="0.25">
      <c r="A321" s="3">
        <v>329000</v>
      </c>
      <c r="B321" s="3"/>
      <c r="C321" s="6"/>
      <c r="D321" s="6">
        <v>1147</v>
      </c>
      <c r="E321" s="9">
        <v>1061</v>
      </c>
      <c r="F321" s="6">
        <v>1883</v>
      </c>
    </row>
    <row r="322" spans="1:6" x14ac:dyDescent="0.25">
      <c r="A322" s="3">
        <v>330000</v>
      </c>
      <c r="B322" s="3"/>
      <c r="C322" s="6"/>
      <c r="D322" s="6">
        <v>1150</v>
      </c>
      <c r="E322" s="9">
        <v>1064</v>
      </c>
      <c r="F322" s="6">
        <v>1887</v>
      </c>
    </row>
    <row r="323" spans="1:6" x14ac:dyDescent="0.25">
      <c r="A323" s="3">
        <v>331000</v>
      </c>
      <c r="B323" s="3"/>
      <c r="C323" s="6"/>
      <c r="D323" s="6">
        <v>1152</v>
      </c>
      <c r="E323" s="9">
        <v>1066</v>
      </c>
      <c r="F323" s="6">
        <v>1891</v>
      </c>
    </row>
    <row r="324" spans="1:6" x14ac:dyDescent="0.25">
      <c r="A324" s="3">
        <v>332000</v>
      </c>
      <c r="B324" s="3"/>
      <c r="C324" s="6"/>
      <c r="D324" s="6">
        <v>1155</v>
      </c>
      <c r="E324" s="9">
        <v>1069</v>
      </c>
      <c r="F324" s="6">
        <v>1896</v>
      </c>
    </row>
    <row r="325" spans="1:6" x14ac:dyDescent="0.25">
      <c r="A325" s="3">
        <v>333000</v>
      </c>
      <c r="B325" s="3"/>
      <c r="C325" s="6"/>
      <c r="D325" s="6">
        <v>1158</v>
      </c>
      <c r="E325" s="9">
        <v>1071</v>
      </c>
      <c r="F325" s="6">
        <v>1900</v>
      </c>
    </row>
    <row r="326" spans="1:6" x14ac:dyDescent="0.25">
      <c r="A326" s="3">
        <v>334000</v>
      </c>
      <c r="B326" s="3"/>
      <c r="C326" s="6"/>
      <c r="D326" s="6">
        <v>1160</v>
      </c>
      <c r="E326" s="9">
        <v>1074</v>
      </c>
      <c r="F326" s="6">
        <v>1905</v>
      </c>
    </row>
    <row r="327" spans="1:6" x14ac:dyDescent="0.25">
      <c r="A327" s="3">
        <v>335000</v>
      </c>
      <c r="B327" s="3"/>
      <c r="C327" s="6"/>
      <c r="D327" s="6">
        <v>1163</v>
      </c>
      <c r="E327" s="9">
        <v>1076</v>
      </c>
      <c r="F327" s="6">
        <v>1909</v>
      </c>
    </row>
    <row r="328" spans="1:6" x14ac:dyDescent="0.25">
      <c r="A328" s="3">
        <v>336000</v>
      </c>
      <c r="B328" s="3"/>
      <c r="C328" s="6"/>
      <c r="D328" s="6">
        <v>1166</v>
      </c>
      <c r="E328" s="9">
        <v>1079</v>
      </c>
      <c r="F328" s="6">
        <v>1913</v>
      </c>
    </row>
    <row r="329" spans="1:6" x14ac:dyDescent="0.25">
      <c r="A329" s="3">
        <v>337000</v>
      </c>
      <c r="B329" s="3"/>
      <c r="C329" s="6"/>
      <c r="D329" s="6">
        <v>1168</v>
      </c>
      <c r="E329" s="9">
        <v>1081</v>
      </c>
      <c r="F329" s="6">
        <v>1918</v>
      </c>
    </row>
    <row r="330" spans="1:6" x14ac:dyDescent="0.25">
      <c r="A330" s="3">
        <v>338000</v>
      </c>
      <c r="B330" s="3"/>
      <c r="C330" s="6"/>
      <c r="D330" s="6">
        <v>1171</v>
      </c>
      <c r="E330" s="9">
        <v>1084</v>
      </c>
      <c r="F330" s="6">
        <v>1922</v>
      </c>
    </row>
    <row r="331" spans="1:6" x14ac:dyDescent="0.25">
      <c r="A331" s="3">
        <v>339000</v>
      </c>
      <c r="B331" s="3"/>
      <c r="C331" s="6"/>
      <c r="D331" s="6">
        <v>1174</v>
      </c>
      <c r="E331" s="9">
        <v>1086</v>
      </c>
      <c r="F331" s="6">
        <v>1927</v>
      </c>
    </row>
    <row r="332" spans="1:6" x14ac:dyDescent="0.25">
      <c r="A332" s="3">
        <v>340000</v>
      </c>
      <c r="B332" s="3"/>
      <c r="C332" s="6"/>
      <c r="D332" s="6">
        <v>1176</v>
      </c>
      <c r="E332" s="9">
        <v>1089</v>
      </c>
      <c r="F332" s="6">
        <v>1931</v>
      </c>
    </row>
    <row r="333" spans="1:6" x14ac:dyDescent="0.25">
      <c r="A333" s="3">
        <v>341000</v>
      </c>
      <c r="B333" s="3"/>
      <c r="C333" s="6"/>
      <c r="D333" s="6">
        <v>1179</v>
      </c>
      <c r="E333" s="9">
        <v>1091</v>
      </c>
      <c r="F333" s="6">
        <v>1935</v>
      </c>
    </row>
    <row r="334" spans="1:6" x14ac:dyDescent="0.25">
      <c r="A334" s="3">
        <v>342000</v>
      </c>
      <c r="B334" s="3"/>
      <c r="C334" s="6"/>
      <c r="D334" s="6">
        <v>1182</v>
      </c>
      <c r="E334" s="9">
        <v>1094</v>
      </c>
      <c r="F334" s="6">
        <v>1940</v>
      </c>
    </row>
    <row r="335" spans="1:6" x14ac:dyDescent="0.25">
      <c r="A335" s="3">
        <v>343000</v>
      </c>
      <c r="B335" s="3"/>
      <c r="C335" s="6"/>
      <c r="D335" s="6">
        <v>1184</v>
      </c>
      <c r="E335" s="9">
        <v>1096</v>
      </c>
      <c r="F335" s="6">
        <v>1944</v>
      </c>
    </row>
    <row r="336" spans="1:6" x14ac:dyDescent="0.25">
      <c r="A336" s="3">
        <v>344000</v>
      </c>
      <c r="B336" s="3"/>
      <c r="C336" s="6"/>
      <c r="D336" s="6">
        <v>1187</v>
      </c>
      <c r="E336" s="9">
        <v>1099</v>
      </c>
      <c r="F336" s="6">
        <v>1949</v>
      </c>
    </row>
    <row r="337" spans="1:6" x14ac:dyDescent="0.25">
      <c r="A337" s="3">
        <v>345000</v>
      </c>
      <c r="B337" s="3"/>
      <c r="C337" s="6"/>
      <c r="D337" s="6">
        <v>1190</v>
      </c>
      <c r="E337" s="9">
        <v>1101</v>
      </c>
      <c r="F337" s="6">
        <v>1953</v>
      </c>
    </row>
    <row r="338" spans="1:6" x14ac:dyDescent="0.25">
      <c r="A338" s="3">
        <v>346000</v>
      </c>
      <c r="B338" s="3"/>
      <c r="C338" s="6"/>
      <c r="D338" s="6">
        <v>1192</v>
      </c>
      <c r="E338" s="9">
        <v>1103</v>
      </c>
      <c r="F338" s="6">
        <v>1957</v>
      </c>
    </row>
    <row r="339" spans="1:6" x14ac:dyDescent="0.25">
      <c r="A339" s="3">
        <v>347000</v>
      </c>
      <c r="B339" s="3"/>
      <c r="C339" s="6"/>
      <c r="D339" s="6">
        <v>1195</v>
      </c>
      <c r="E339" s="9">
        <v>1106</v>
      </c>
      <c r="F339" s="6">
        <v>1962</v>
      </c>
    </row>
    <row r="340" spans="1:6" x14ac:dyDescent="0.25">
      <c r="A340" s="3">
        <v>348000</v>
      </c>
      <c r="B340" s="3"/>
      <c r="C340" s="6"/>
      <c r="D340" s="6">
        <v>1198</v>
      </c>
      <c r="E340" s="9">
        <v>1108</v>
      </c>
      <c r="F340" s="6">
        <v>1966</v>
      </c>
    </row>
    <row r="341" spans="1:6" x14ac:dyDescent="0.25">
      <c r="A341" s="3">
        <v>349000</v>
      </c>
      <c r="B341" s="3"/>
      <c r="C341" s="6"/>
      <c r="D341" s="6">
        <v>1200</v>
      </c>
      <c r="E341" s="9">
        <v>1111</v>
      </c>
      <c r="F341" s="6">
        <v>1971</v>
      </c>
    </row>
    <row r="342" spans="1:6" x14ac:dyDescent="0.25">
      <c r="A342" s="3">
        <v>350000</v>
      </c>
      <c r="B342" s="3"/>
      <c r="C342" s="6"/>
      <c r="D342" s="6">
        <v>1203</v>
      </c>
      <c r="E342" s="9">
        <v>1113</v>
      </c>
      <c r="F342" s="6">
        <v>1975</v>
      </c>
    </row>
    <row r="343" spans="1:6" x14ac:dyDescent="0.25">
      <c r="A343" s="3">
        <v>351000</v>
      </c>
      <c r="B343" s="3"/>
      <c r="C343" s="6"/>
      <c r="D343" s="6">
        <v>1206</v>
      </c>
      <c r="E343" s="9">
        <v>1116</v>
      </c>
      <c r="F343" s="6">
        <v>1979</v>
      </c>
    </row>
    <row r="344" spans="1:6" x14ac:dyDescent="0.25">
      <c r="A344" s="3">
        <v>352000</v>
      </c>
      <c r="B344" s="3"/>
      <c r="C344" s="6"/>
      <c r="D344" s="6">
        <v>1209</v>
      </c>
      <c r="E344" s="9">
        <v>1118</v>
      </c>
      <c r="F344" s="6">
        <v>1984</v>
      </c>
    </row>
    <row r="345" spans="1:6" x14ac:dyDescent="0.25">
      <c r="A345" s="3">
        <v>353000</v>
      </c>
      <c r="B345" s="3"/>
      <c r="C345" s="6"/>
      <c r="D345" s="6">
        <v>1211</v>
      </c>
      <c r="E345" s="9">
        <v>1121</v>
      </c>
      <c r="F345" s="6">
        <v>1988</v>
      </c>
    </row>
    <row r="346" spans="1:6" x14ac:dyDescent="0.25">
      <c r="A346" s="3">
        <v>354000</v>
      </c>
      <c r="B346" s="3"/>
      <c r="C346" s="6"/>
      <c r="D346" s="6">
        <v>1214</v>
      </c>
      <c r="E346" s="9">
        <v>1123</v>
      </c>
      <c r="F346" s="6">
        <v>1993</v>
      </c>
    </row>
    <row r="347" spans="1:6" x14ac:dyDescent="0.25">
      <c r="A347" s="3">
        <v>355000</v>
      </c>
      <c r="B347" s="3"/>
      <c r="C347" s="6"/>
      <c r="D347" s="6">
        <v>1217</v>
      </c>
      <c r="E347" s="9">
        <v>1126</v>
      </c>
      <c r="F347" s="6">
        <v>1997</v>
      </c>
    </row>
    <row r="348" spans="1:6" x14ac:dyDescent="0.25">
      <c r="A348" s="3">
        <v>356000</v>
      </c>
      <c r="B348" s="3"/>
      <c r="C348" s="6"/>
      <c r="D348" s="6">
        <v>1219</v>
      </c>
      <c r="E348" s="9">
        <v>1128</v>
      </c>
      <c r="F348" s="6">
        <v>2001</v>
      </c>
    </row>
    <row r="349" spans="1:6" x14ac:dyDescent="0.25">
      <c r="A349" s="3">
        <v>357000</v>
      </c>
      <c r="B349" s="3"/>
      <c r="C349" s="6"/>
      <c r="D349" s="6">
        <v>1222</v>
      </c>
      <c r="E349" s="9">
        <v>1131</v>
      </c>
      <c r="F349" s="6">
        <v>2006</v>
      </c>
    </row>
    <row r="350" spans="1:6" x14ac:dyDescent="0.25">
      <c r="A350" s="3">
        <v>358000</v>
      </c>
      <c r="B350" s="3"/>
      <c r="C350" s="6"/>
      <c r="D350" s="6">
        <v>1225</v>
      </c>
      <c r="E350" s="9">
        <v>1133</v>
      </c>
      <c r="F350" s="6">
        <v>2010</v>
      </c>
    </row>
    <row r="351" spans="1:6" x14ac:dyDescent="0.25">
      <c r="A351" s="3">
        <v>359000</v>
      </c>
      <c r="B351" s="3"/>
      <c r="C351" s="6"/>
      <c r="D351" s="6">
        <v>1227</v>
      </c>
      <c r="E351" s="9">
        <v>1136</v>
      </c>
      <c r="F351" s="6">
        <v>2015</v>
      </c>
    </row>
    <row r="352" spans="1:6" x14ac:dyDescent="0.25">
      <c r="A352" s="3">
        <v>360000</v>
      </c>
      <c r="B352" s="3"/>
      <c r="C352" s="6"/>
      <c r="D352" s="6">
        <v>1230</v>
      </c>
      <c r="E352" s="9">
        <v>1138</v>
      </c>
      <c r="F352" s="6">
        <v>2019</v>
      </c>
    </row>
    <row r="353" spans="1:6" x14ac:dyDescent="0.25">
      <c r="A353" s="3">
        <v>361000</v>
      </c>
      <c r="B353" s="3"/>
      <c r="C353" s="6"/>
      <c r="D353" s="6">
        <v>1233</v>
      </c>
      <c r="E353" s="9">
        <v>1141</v>
      </c>
      <c r="F353" s="6">
        <v>2023</v>
      </c>
    </row>
    <row r="354" spans="1:6" x14ac:dyDescent="0.25">
      <c r="A354" s="3">
        <v>362000</v>
      </c>
      <c r="B354" s="3"/>
      <c r="C354" s="6"/>
      <c r="D354" s="6">
        <v>1235</v>
      </c>
      <c r="E354" s="9">
        <v>1143</v>
      </c>
      <c r="F354" s="6">
        <v>2028</v>
      </c>
    </row>
    <row r="355" spans="1:6" x14ac:dyDescent="0.25">
      <c r="A355" s="3">
        <v>363000</v>
      </c>
      <c r="B355" s="3"/>
      <c r="C355" s="6"/>
      <c r="D355" s="6">
        <v>1238</v>
      </c>
      <c r="E355" s="9">
        <v>1146</v>
      </c>
      <c r="F355" s="6">
        <v>2032</v>
      </c>
    </row>
    <row r="356" spans="1:6" x14ac:dyDescent="0.25">
      <c r="A356" s="3">
        <v>364000</v>
      </c>
      <c r="B356" s="3"/>
      <c r="C356" s="6"/>
      <c r="D356" s="6">
        <v>1241</v>
      </c>
      <c r="E356" s="9">
        <v>1148</v>
      </c>
      <c r="F356" s="6">
        <v>2037</v>
      </c>
    </row>
    <row r="357" spans="1:6" x14ac:dyDescent="0.25">
      <c r="A357" s="3">
        <v>365000</v>
      </c>
      <c r="B357" s="3"/>
      <c r="C357" s="6"/>
      <c r="D357" s="6">
        <v>1243</v>
      </c>
      <c r="E357" s="9">
        <v>1151</v>
      </c>
      <c r="F357" s="6">
        <v>2041</v>
      </c>
    </row>
    <row r="358" spans="1:6" x14ac:dyDescent="0.25">
      <c r="A358" s="3">
        <v>366000</v>
      </c>
      <c r="B358" s="3"/>
      <c r="C358" s="6"/>
      <c r="D358" s="6">
        <v>1246</v>
      </c>
      <c r="E358" s="9">
        <v>1153</v>
      </c>
      <c r="F358" s="6">
        <v>2045</v>
      </c>
    </row>
    <row r="359" spans="1:6" x14ac:dyDescent="0.25">
      <c r="A359" s="3">
        <v>367000</v>
      </c>
      <c r="B359" s="3"/>
      <c r="C359" s="6"/>
      <c r="D359" s="6">
        <v>1249</v>
      </c>
      <c r="E359" s="9">
        <v>1156</v>
      </c>
      <c r="F359" s="6">
        <v>2050</v>
      </c>
    </row>
    <row r="360" spans="1:6" x14ac:dyDescent="0.25">
      <c r="A360" s="3">
        <v>368000</v>
      </c>
      <c r="B360" s="3"/>
      <c r="C360" s="6"/>
      <c r="D360" s="6">
        <v>1251</v>
      </c>
      <c r="E360" s="9">
        <v>1158</v>
      </c>
      <c r="F360" s="6">
        <v>2054</v>
      </c>
    </row>
    <row r="361" spans="1:6" x14ac:dyDescent="0.25">
      <c r="A361" s="3">
        <v>369000</v>
      </c>
      <c r="B361" s="3"/>
      <c r="C361" s="6"/>
      <c r="D361" s="6">
        <v>1254</v>
      </c>
      <c r="E361" s="9">
        <v>1161</v>
      </c>
      <c r="F361" s="6">
        <v>2059</v>
      </c>
    </row>
    <row r="362" spans="1:6" x14ac:dyDescent="0.25">
      <c r="A362" s="3">
        <v>370000</v>
      </c>
      <c r="B362" s="3"/>
      <c r="C362" s="6"/>
      <c r="D362" s="6">
        <v>1257</v>
      </c>
      <c r="E362" s="9">
        <v>1163</v>
      </c>
      <c r="F362" s="6">
        <v>2063</v>
      </c>
    </row>
    <row r="363" spans="1:6" x14ac:dyDescent="0.25">
      <c r="A363" s="3">
        <v>371000</v>
      </c>
      <c r="B363" s="3"/>
      <c r="C363" s="6"/>
      <c r="D363" s="6">
        <v>1259</v>
      </c>
      <c r="E363" s="9">
        <v>1165</v>
      </c>
      <c r="F363" s="6">
        <v>2067</v>
      </c>
    </row>
    <row r="364" spans="1:6" x14ac:dyDescent="0.25">
      <c r="A364" s="3">
        <v>372000</v>
      </c>
      <c r="B364" s="3"/>
      <c r="C364" s="6"/>
      <c r="D364" s="6">
        <v>1262</v>
      </c>
      <c r="E364" s="9">
        <v>1168</v>
      </c>
      <c r="F364" s="6">
        <v>2072</v>
      </c>
    </row>
    <row r="365" spans="1:6" x14ac:dyDescent="0.25">
      <c r="A365" s="3">
        <v>373000</v>
      </c>
      <c r="B365" s="3"/>
      <c r="C365" s="6"/>
      <c r="D365" s="6">
        <v>1265</v>
      </c>
      <c r="E365" s="9">
        <v>1170</v>
      </c>
      <c r="F365" s="6">
        <v>2076</v>
      </c>
    </row>
    <row r="366" spans="1:6" x14ac:dyDescent="0.25">
      <c r="A366" s="3">
        <v>374000</v>
      </c>
      <c r="B366" s="3"/>
      <c r="C366" s="6"/>
      <c r="D366" s="6">
        <v>1267</v>
      </c>
      <c r="E366" s="9">
        <v>1173</v>
      </c>
      <c r="F366" s="6">
        <v>2081</v>
      </c>
    </row>
    <row r="367" spans="1:6" x14ac:dyDescent="0.25">
      <c r="A367" s="3">
        <v>375000</v>
      </c>
      <c r="B367" s="3"/>
      <c r="C367" s="6"/>
      <c r="D367" s="6">
        <v>1270</v>
      </c>
      <c r="E367" s="9">
        <v>1175</v>
      </c>
      <c r="F367" s="6">
        <v>2085</v>
      </c>
    </row>
    <row r="368" spans="1:6" x14ac:dyDescent="0.25">
      <c r="A368" s="3">
        <v>376000</v>
      </c>
      <c r="B368" s="3"/>
      <c r="C368" s="6"/>
      <c r="D368" s="6">
        <v>1273</v>
      </c>
      <c r="E368" s="9">
        <v>1178</v>
      </c>
      <c r="F368" s="6">
        <v>2089</v>
      </c>
    </row>
    <row r="369" spans="1:6" x14ac:dyDescent="0.25">
      <c r="A369" s="3">
        <v>377000</v>
      </c>
      <c r="B369" s="3"/>
      <c r="C369" s="6"/>
      <c r="D369" s="6">
        <v>1276</v>
      </c>
      <c r="E369" s="9">
        <v>1180</v>
      </c>
      <c r="F369" s="6">
        <v>2094</v>
      </c>
    </row>
    <row r="370" spans="1:6" x14ac:dyDescent="0.25">
      <c r="A370" s="3">
        <v>378000</v>
      </c>
      <c r="B370" s="3"/>
      <c r="C370" s="6"/>
      <c r="D370" s="6">
        <v>1278</v>
      </c>
      <c r="E370" s="9">
        <v>1183</v>
      </c>
      <c r="F370" s="6">
        <v>2098</v>
      </c>
    </row>
    <row r="371" spans="1:6" x14ac:dyDescent="0.25">
      <c r="A371" s="3">
        <v>379000</v>
      </c>
      <c r="B371" s="3"/>
      <c r="C371" s="6"/>
      <c r="D371" s="6">
        <v>1281</v>
      </c>
      <c r="E371" s="9">
        <v>1185</v>
      </c>
      <c r="F371" s="6">
        <v>2103</v>
      </c>
    </row>
    <row r="372" spans="1:6" x14ac:dyDescent="0.25">
      <c r="A372" s="3">
        <v>380000</v>
      </c>
      <c r="B372" s="3"/>
      <c r="C372" s="6"/>
      <c r="D372" s="6">
        <v>1284</v>
      </c>
      <c r="E372" s="9">
        <v>1188</v>
      </c>
      <c r="F372" s="6">
        <v>2107</v>
      </c>
    </row>
    <row r="373" spans="1:6" x14ac:dyDescent="0.25">
      <c r="A373" s="3">
        <v>381000</v>
      </c>
      <c r="B373" s="3"/>
      <c r="C373" s="6"/>
      <c r="D373" s="6">
        <v>1286</v>
      </c>
      <c r="E373" s="9">
        <v>1190</v>
      </c>
      <c r="F373" s="6">
        <v>2111</v>
      </c>
    </row>
    <row r="374" spans="1:6" x14ac:dyDescent="0.25">
      <c r="A374" s="3">
        <v>382000</v>
      </c>
      <c r="B374" s="3"/>
      <c r="C374" s="6"/>
      <c r="D374" s="6">
        <v>1289</v>
      </c>
      <c r="E374" s="9">
        <v>1193</v>
      </c>
      <c r="F374" s="6">
        <v>2116</v>
      </c>
    </row>
    <row r="375" spans="1:6" x14ac:dyDescent="0.25">
      <c r="A375" s="3">
        <v>383000</v>
      </c>
      <c r="B375" s="3"/>
      <c r="C375" s="6"/>
      <c r="D375" s="6">
        <v>1292</v>
      </c>
      <c r="E375" s="9">
        <v>1195</v>
      </c>
      <c r="F375" s="6">
        <v>2120</v>
      </c>
    </row>
    <row r="376" spans="1:6" x14ac:dyDescent="0.25">
      <c r="A376" s="3">
        <v>384000</v>
      </c>
      <c r="B376" s="3"/>
      <c r="C376" s="6"/>
      <c r="D376" s="6">
        <v>1294</v>
      </c>
      <c r="E376" s="9">
        <v>1198</v>
      </c>
      <c r="F376" s="6">
        <v>2125</v>
      </c>
    </row>
    <row r="377" spans="1:6" x14ac:dyDescent="0.25">
      <c r="A377" s="3">
        <v>385000</v>
      </c>
      <c r="B377" s="3"/>
      <c r="C377" s="6"/>
      <c r="D377" s="6">
        <v>1297</v>
      </c>
      <c r="E377" s="9">
        <v>1200</v>
      </c>
      <c r="F377" s="6">
        <v>2129</v>
      </c>
    </row>
    <row r="378" spans="1:6" x14ac:dyDescent="0.25">
      <c r="A378" s="3">
        <v>386000</v>
      </c>
      <c r="B378" s="3"/>
      <c r="C378" s="6"/>
      <c r="D378" s="6">
        <v>1300</v>
      </c>
      <c r="E378" s="9">
        <v>1203</v>
      </c>
      <c r="F378" s="6">
        <v>2133</v>
      </c>
    </row>
    <row r="379" spans="1:6" x14ac:dyDescent="0.25">
      <c r="A379" s="3">
        <v>387000</v>
      </c>
      <c r="B379" s="3"/>
      <c r="C379" s="6"/>
      <c r="D379" s="6">
        <v>1302</v>
      </c>
      <c r="E379" s="9">
        <v>1205</v>
      </c>
      <c r="F379" s="6">
        <v>2138</v>
      </c>
    </row>
    <row r="380" spans="1:6" x14ac:dyDescent="0.25">
      <c r="A380" s="3">
        <v>388000</v>
      </c>
      <c r="B380" s="3"/>
      <c r="C380" s="6"/>
      <c r="D380" s="6">
        <v>1305</v>
      </c>
      <c r="E380" s="9">
        <v>1208</v>
      </c>
      <c r="F380" s="6">
        <v>2142</v>
      </c>
    </row>
    <row r="381" spans="1:6" x14ac:dyDescent="0.25">
      <c r="A381" s="3">
        <v>389000</v>
      </c>
      <c r="B381" s="3"/>
      <c r="C381" s="6"/>
      <c r="D381" s="6">
        <v>1308</v>
      </c>
      <c r="E381" s="9">
        <v>1210</v>
      </c>
      <c r="F381" s="6">
        <v>2147</v>
      </c>
    </row>
    <row r="382" spans="1:6" x14ac:dyDescent="0.25">
      <c r="A382" s="3">
        <v>390000</v>
      </c>
      <c r="B382" s="3"/>
      <c r="C382" s="6"/>
      <c r="D382" s="6">
        <v>1310</v>
      </c>
      <c r="E382" s="9">
        <v>1213</v>
      </c>
      <c r="F382" s="6">
        <v>2151</v>
      </c>
    </row>
    <row r="383" spans="1:6" x14ac:dyDescent="0.25">
      <c r="A383" s="3">
        <v>391000</v>
      </c>
      <c r="B383" s="3"/>
      <c r="C383" s="6"/>
      <c r="D383" s="6">
        <v>1313</v>
      </c>
      <c r="E383" s="9">
        <v>1215</v>
      </c>
      <c r="F383" s="6">
        <v>2155</v>
      </c>
    </row>
    <row r="384" spans="1:6" x14ac:dyDescent="0.25">
      <c r="A384" s="3">
        <v>392000</v>
      </c>
      <c r="B384" s="3"/>
      <c r="C384" s="6"/>
      <c r="D384" s="6">
        <v>1316</v>
      </c>
      <c r="E384" s="9">
        <v>1218</v>
      </c>
      <c r="F384" s="6">
        <v>2160</v>
      </c>
    </row>
    <row r="385" spans="1:6" x14ac:dyDescent="0.25">
      <c r="A385" s="3">
        <v>393000</v>
      </c>
      <c r="B385" s="3"/>
      <c r="C385" s="6"/>
      <c r="D385" s="6">
        <v>1318</v>
      </c>
      <c r="E385" s="9">
        <v>1220</v>
      </c>
      <c r="F385" s="6">
        <v>2164</v>
      </c>
    </row>
    <row r="386" spans="1:6" x14ac:dyDescent="0.25">
      <c r="A386" s="3">
        <v>394000</v>
      </c>
      <c r="B386" s="3"/>
      <c r="C386" s="6"/>
      <c r="D386" s="6">
        <v>1321</v>
      </c>
      <c r="E386" s="9">
        <v>1223</v>
      </c>
      <c r="F386" s="6">
        <v>2169</v>
      </c>
    </row>
    <row r="387" spans="1:6" x14ac:dyDescent="0.25">
      <c r="A387" s="3">
        <v>395000</v>
      </c>
      <c r="B387" s="3"/>
      <c r="C387" s="6"/>
      <c r="D387" s="6">
        <v>1324</v>
      </c>
      <c r="E387" s="9">
        <v>1225</v>
      </c>
      <c r="F387" s="6">
        <v>2173</v>
      </c>
    </row>
    <row r="388" spans="1:6" x14ac:dyDescent="0.25">
      <c r="A388" s="3">
        <v>396000</v>
      </c>
      <c r="B388" s="3"/>
      <c r="C388" s="6"/>
      <c r="D388" s="6">
        <v>1326</v>
      </c>
      <c r="E388" s="9">
        <v>1227</v>
      </c>
      <c r="F388" s="6">
        <v>2177</v>
      </c>
    </row>
    <row r="389" spans="1:6" x14ac:dyDescent="0.25">
      <c r="A389" s="3">
        <v>397000</v>
      </c>
      <c r="B389" s="3"/>
      <c r="C389" s="6"/>
      <c r="D389" s="6">
        <v>1329</v>
      </c>
      <c r="E389" s="9">
        <v>1230</v>
      </c>
      <c r="F389" s="6">
        <v>2182</v>
      </c>
    </row>
    <row r="390" spans="1:6" x14ac:dyDescent="0.25">
      <c r="A390" s="3">
        <v>398000</v>
      </c>
      <c r="B390" s="3"/>
      <c r="C390" s="6"/>
      <c r="D390" s="6">
        <v>1332</v>
      </c>
      <c r="E390" s="9">
        <v>1232</v>
      </c>
      <c r="F390" s="6">
        <v>2186</v>
      </c>
    </row>
    <row r="391" spans="1:6" x14ac:dyDescent="0.25">
      <c r="A391" s="3">
        <v>399000</v>
      </c>
      <c r="B391" s="3"/>
      <c r="C391" s="6"/>
      <c r="D391" s="6">
        <v>1334</v>
      </c>
      <c r="E391" s="9">
        <v>1235</v>
      </c>
      <c r="F391" s="6">
        <v>2191</v>
      </c>
    </row>
    <row r="392" spans="1:6" x14ac:dyDescent="0.25">
      <c r="A392" s="3">
        <v>400000</v>
      </c>
      <c r="B392" s="3"/>
      <c r="C392" s="6"/>
      <c r="D392" s="6">
        <v>1337</v>
      </c>
      <c r="E392" s="9">
        <v>1237</v>
      </c>
      <c r="F392" s="6">
        <v>2195</v>
      </c>
    </row>
    <row r="393" spans="1:6" x14ac:dyDescent="0.25">
      <c r="A393" s="3">
        <v>401000</v>
      </c>
      <c r="B393" s="3"/>
      <c r="C393" s="6"/>
      <c r="D393" s="6">
        <v>1340</v>
      </c>
      <c r="E393" s="9">
        <v>1240</v>
      </c>
      <c r="F393" s="6">
        <v>2199</v>
      </c>
    </row>
    <row r="394" spans="1:6" x14ac:dyDescent="0.25">
      <c r="A394" s="3">
        <v>402000</v>
      </c>
      <c r="B394" s="3"/>
      <c r="C394" s="6"/>
      <c r="D394" s="6">
        <v>1343</v>
      </c>
      <c r="E394" s="9">
        <v>1242</v>
      </c>
      <c r="F394" s="6">
        <v>2204</v>
      </c>
    </row>
    <row r="395" spans="1:6" x14ac:dyDescent="0.25">
      <c r="A395" s="3">
        <v>403000</v>
      </c>
      <c r="B395" s="3"/>
      <c r="C395" s="6"/>
      <c r="D395" s="6">
        <v>1345</v>
      </c>
      <c r="E395" s="9">
        <v>1245</v>
      </c>
      <c r="F395" s="6">
        <v>2208</v>
      </c>
    </row>
    <row r="396" spans="1:6" x14ac:dyDescent="0.25">
      <c r="A396" s="3">
        <v>404000</v>
      </c>
      <c r="B396" s="3"/>
      <c r="C396" s="6"/>
      <c r="D396" s="6">
        <v>1348</v>
      </c>
      <c r="E396" s="9">
        <v>1247</v>
      </c>
      <c r="F396" s="6">
        <v>2213</v>
      </c>
    </row>
    <row r="397" spans="1:6" x14ac:dyDescent="0.25">
      <c r="A397" s="3">
        <v>405000</v>
      </c>
      <c r="B397" s="3"/>
      <c r="C397" s="6"/>
      <c r="D397" s="6">
        <v>1351</v>
      </c>
      <c r="E397" s="9">
        <v>1250</v>
      </c>
      <c r="F397" s="6">
        <v>2217</v>
      </c>
    </row>
    <row r="398" spans="1:6" x14ac:dyDescent="0.25">
      <c r="A398" s="3">
        <v>406000</v>
      </c>
      <c r="B398" s="3"/>
      <c r="C398" s="6"/>
      <c r="D398" s="6">
        <v>1353</v>
      </c>
      <c r="E398" s="9">
        <v>1252</v>
      </c>
      <c r="F398" s="6">
        <v>2221</v>
      </c>
    </row>
    <row r="399" spans="1:6" x14ac:dyDescent="0.25">
      <c r="A399" s="3">
        <v>407000</v>
      </c>
      <c r="B399" s="3"/>
      <c r="C399" s="6"/>
      <c r="D399" s="6">
        <v>1356</v>
      </c>
      <c r="E399" s="9">
        <v>1255</v>
      </c>
      <c r="F399" s="6">
        <v>2226</v>
      </c>
    </row>
    <row r="400" spans="1:6" x14ac:dyDescent="0.25">
      <c r="A400" s="3">
        <v>408000</v>
      </c>
      <c r="B400" s="3"/>
      <c r="C400" s="6"/>
      <c r="D400" s="6">
        <v>1359</v>
      </c>
      <c r="E400" s="9">
        <v>1257</v>
      </c>
      <c r="F400" s="6">
        <v>2230</v>
      </c>
    </row>
    <row r="401" spans="1:6" x14ac:dyDescent="0.25">
      <c r="A401" s="3">
        <v>409000</v>
      </c>
      <c r="B401" s="3"/>
      <c r="C401" s="6"/>
      <c r="D401" s="6">
        <v>1361</v>
      </c>
      <c r="E401" s="9">
        <v>1260</v>
      </c>
      <c r="F401" s="6">
        <v>2235</v>
      </c>
    </row>
    <row r="402" spans="1:6" x14ac:dyDescent="0.25">
      <c r="A402" s="3">
        <v>410000</v>
      </c>
      <c r="B402" s="3"/>
      <c r="C402" s="6"/>
      <c r="D402" s="6">
        <v>1364</v>
      </c>
      <c r="E402" s="9">
        <v>1262</v>
      </c>
      <c r="F402" s="6">
        <v>2239</v>
      </c>
    </row>
    <row r="403" spans="1:6" x14ac:dyDescent="0.25">
      <c r="A403" s="3">
        <v>411000</v>
      </c>
      <c r="B403" s="3"/>
      <c r="C403" s="6"/>
      <c r="D403" s="6">
        <v>1367</v>
      </c>
      <c r="E403" s="9">
        <v>1265</v>
      </c>
      <c r="F403" s="6">
        <v>2243</v>
      </c>
    </row>
    <row r="404" spans="1:6" x14ac:dyDescent="0.25">
      <c r="A404" s="3">
        <v>412000</v>
      </c>
      <c r="B404" s="3"/>
      <c r="C404" s="6"/>
      <c r="D404" s="6">
        <v>1369</v>
      </c>
      <c r="E404" s="9">
        <v>1267</v>
      </c>
      <c r="F404" s="6">
        <v>2248</v>
      </c>
    </row>
    <row r="405" spans="1:6" x14ac:dyDescent="0.25">
      <c r="A405" s="3">
        <v>413000</v>
      </c>
      <c r="B405" s="3"/>
      <c r="C405" s="6"/>
      <c r="D405" s="6">
        <v>1372</v>
      </c>
      <c r="E405" s="9">
        <v>1270</v>
      </c>
      <c r="F405" s="6">
        <v>2252</v>
      </c>
    </row>
    <row r="406" spans="1:6" x14ac:dyDescent="0.25">
      <c r="A406" s="3">
        <v>414000</v>
      </c>
      <c r="B406" s="3"/>
      <c r="C406" s="6"/>
      <c r="D406" s="6">
        <v>1375</v>
      </c>
      <c r="E406" s="9">
        <v>1272</v>
      </c>
      <c r="F406" s="6">
        <v>2257</v>
      </c>
    </row>
    <row r="407" spans="1:6" x14ac:dyDescent="0.25">
      <c r="A407" s="3">
        <v>415000</v>
      </c>
      <c r="B407" s="3"/>
      <c r="C407" s="6"/>
      <c r="D407" s="6">
        <v>1377</v>
      </c>
      <c r="E407" s="9">
        <v>1275</v>
      </c>
      <c r="F407" s="6">
        <v>2261</v>
      </c>
    </row>
    <row r="408" spans="1:6" x14ac:dyDescent="0.25">
      <c r="A408" s="3">
        <v>416000</v>
      </c>
      <c r="B408" s="3"/>
      <c r="C408" s="6"/>
      <c r="D408" s="6">
        <v>1380</v>
      </c>
      <c r="E408" s="9">
        <v>1277</v>
      </c>
      <c r="F408" s="6">
        <v>2265</v>
      </c>
    </row>
    <row r="409" spans="1:6" x14ac:dyDescent="0.25">
      <c r="A409" s="3">
        <v>417000</v>
      </c>
      <c r="B409" s="3"/>
      <c r="C409" s="6"/>
      <c r="D409" s="6">
        <v>1383</v>
      </c>
      <c r="E409" s="9">
        <v>1280</v>
      </c>
      <c r="F409" s="6">
        <v>2270</v>
      </c>
    </row>
    <row r="410" spans="1:6" x14ac:dyDescent="0.25">
      <c r="A410" s="3">
        <v>418000</v>
      </c>
      <c r="B410" s="3"/>
      <c r="C410" s="6"/>
      <c r="D410" s="6">
        <v>1385</v>
      </c>
      <c r="E410" s="9">
        <v>1282</v>
      </c>
      <c r="F410" s="6">
        <v>2274</v>
      </c>
    </row>
    <row r="411" spans="1:6" x14ac:dyDescent="0.25">
      <c r="A411" s="3">
        <v>419000</v>
      </c>
      <c r="B411" s="3"/>
      <c r="C411" s="6"/>
      <c r="D411" s="6">
        <v>1388</v>
      </c>
      <c r="E411" s="9">
        <v>1285</v>
      </c>
      <c r="F411" s="6">
        <v>2279</v>
      </c>
    </row>
    <row r="412" spans="1:6" x14ac:dyDescent="0.25">
      <c r="A412" s="3">
        <v>420000</v>
      </c>
      <c r="B412" s="3"/>
      <c r="C412" s="6"/>
      <c r="D412" s="6">
        <v>1391</v>
      </c>
      <c r="E412" s="9">
        <v>1287</v>
      </c>
      <c r="F412" s="6">
        <v>2283</v>
      </c>
    </row>
    <row r="413" spans="1:6" x14ac:dyDescent="0.25">
      <c r="A413" s="3">
        <v>421000</v>
      </c>
      <c r="B413" s="3"/>
      <c r="C413" s="6"/>
      <c r="D413" s="6">
        <v>1393</v>
      </c>
      <c r="E413" s="9">
        <v>1289</v>
      </c>
      <c r="F413" s="6">
        <v>2287</v>
      </c>
    </row>
    <row r="414" spans="1:6" x14ac:dyDescent="0.25">
      <c r="A414" s="3">
        <v>422000</v>
      </c>
      <c r="B414" s="3"/>
      <c r="C414" s="6"/>
      <c r="D414" s="6">
        <v>1396</v>
      </c>
      <c r="E414" s="9">
        <v>1292</v>
      </c>
      <c r="F414" s="6">
        <v>2292</v>
      </c>
    </row>
    <row r="415" spans="1:6" x14ac:dyDescent="0.25">
      <c r="A415" s="3">
        <v>423000</v>
      </c>
      <c r="B415" s="3"/>
      <c r="C415" s="6"/>
      <c r="D415" s="6">
        <v>1399</v>
      </c>
      <c r="E415" s="9">
        <v>1294</v>
      </c>
      <c r="F415" s="6">
        <v>2296</v>
      </c>
    </row>
    <row r="416" spans="1:6" x14ac:dyDescent="0.25">
      <c r="A416" s="3">
        <v>424000</v>
      </c>
      <c r="B416" s="3"/>
      <c r="C416" s="6"/>
      <c r="D416" s="6">
        <v>1401</v>
      </c>
      <c r="E416" s="9">
        <v>1297</v>
      </c>
      <c r="F416" s="6">
        <v>2301</v>
      </c>
    </row>
    <row r="417" spans="1:6" x14ac:dyDescent="0.25">
      <c r="A417" s="3">
        <v>425000</v>
      </c>
      <c r="B417" s="3"/>
      <c r="C417" s="6"/>
      <c r="D417" s="6">
        <v>1404</v>
      </c>
      <c r="E417" s="9">
        <v>1299</v>
      </c>
      <c r="F417" s="6">
        <v>2305</v>
      </c>
    </row>
    <row r="418" spans="1:6" x14ac:dyDescent="0.25">
      <c r="A418" s="3">
        <v>426000</v>
      </c>
      <c r="B418" s="3"/>
      <c r="C418" s="6"/>
      <c r="D418" s="6">
        <v>1407</v>
      </c>
      <c r="E418" s="9">
        <v>1302</v>
      </c>
      <c r="F418" s="6">
        <v>2309</v>
      </c>
    </row>
    <row r="419" spans="1:6" x14ac:dyDescent="0.25">
      <c r="A419" s="3">
        <v>427000</v>
      </c>
      <c r="B419" s="3"/>
      <c r="C419" s="6"/>
      <c r="D419" s="6">
        <v>1410</v>
      </c>
      <c r="E419" s="9">
        <v>1304</v>
      </c>
      <c r="F419" s="6">
        <v>2314</v>
      </c>
    </row>
    <row r="420" spans="1:6" x14ac:dyDescent="0.25">
      <c r="A420" s="3">
        <v>428000</v>
      </c>
      <c r="B420" s="3"/>
      <c r="C420" s="6"/>
      <c r="D420" s="6">
        <v>1412</v>
      </c>
      <c r="E420" s="9">
        <v>1307</v>
      </c>
      <c r="F420" s="6">
        <v>2318</v>
      </c>
    </row>
    <row r="421" spans="1:6" x14ac:dyDescent="0.25">
      <c r="A421" s="3">
        <v>429000</v>
      </c>
      <c r="B421" s="3"/>
      <c r="C421" s="6"/>
      <c r="D421" s="6">
        <v>1415</v>
      </c>
      <c r="E421" s="9">
        <v>1309</v>
      </c>
      <c r="F421" s="6">
        <v>2323</v>
      </c>
    </row>
    <row r="422" spans="1:6" x14ac:dyDescent="0.25">
      <c r="A422" s="3">
        <v>430000</v>
      </c>
      <c r="B422" s="3"/>
      <c r="C422" s="6"/>
      <c r="D422" s="6">
        <v>1418</v>
      </c>
      <c r="E422" s="9">
        <v>1312</v>
      </c>
      <c r="F422" s="6">
        <v>2327</v>
      </c>
    </row>
    <row r="423" spans="1:6" x14ac:dyDescent="0.25">
      <c r="A423" s="3">
        <v>431000</v>
      </c>
      <c r="B423" s="3"/>
      <c r="C423" s="6"/>
      <c r="D423" s="6">
        <v>1420</v>
      </c>
      <c r="E423" s="9">
        <v>1314</v>
      </c>
      <c r="F423" s="6">
        <v>2331</v>
      </c>
    </row>
    <row r="424" spans="1:6" x14ac:dyDescent="0.25">
      <c r="A424" s="3">
        <v>432000</v>
      </c>
      <c r="B424" s="3"/>
      <c r="C424" s="6"/>
      <c r="D424" s="6">
        <v>1423</v>
      </c>
      <c r="E424" s="9">
        <v>1317</v>
      </c>
      <c r="F424" s="6">
        <v>2336</v>
      </c>
    </row>
    <row r="425" spans="1:6" x14ac:dyDescent="0.25">
      <c r="A425" s="3">
        <v>433000</v>
      </c>
      <c r="B425" s="3"/>
      <c r="C425" s="6"/>
      <c r="D425" s="6">
        <v>1426</v>
      </c>
      <c r="E425" s="9">
        <v>1319</v>
      </c>
      <c r="F425" s="6">
        <v>2340</v>
      </c>
    </row>
    <row r="426" spans="1:6" x14ac:dyDescent="0.25">
      <c r="A426" s="3">
        <v>434000</v>
      </c>
      <c r="B426" s="3"/>
      <c r="C426" s="6"/>
      <c r="D426" s="6">
        <v>1428</v>
      </c>
      <c r="E426" s="9">
        <v>1322</v>
      </c>
      <c r="F426" s="6">
        <v>2345</v>
      </c>
    </row>
    <row r="427" spans="1:6" x14ac:dyDescent="0.25">
      <c r="A427" s="3">
        <v>435000</v>
      </c>
      <c r="B427" s="3"/>
      <c r="C427" s="6"/>
      <c r="D427" s="6">
        <v>1431</v>
      </c>
      <c r="E427" s="9">
        <v>1324</v>
      </c>
      <c r="F427" s="6">
        <v>2349</v>
      </c>
    </row>
    <row r="428" spans="1:6" x14ac:dyDescent="0.25">
      <c r="A428" s="3">
        <v>436000</v>
      </c>
      <c r="B428" s="3"/>
      <c r="C428" s="6"/>
      <c r="D428" s="6">
        <v>1434</v>
      </c>
      <c r="E428" s="9">
        <v>1327</v>
      </c>
      <c r="F428" s="6">
        <v>2353</v>
      </c>
    </row>
    <row r="429" spans="1:6" x14ac:dyDescent="0.25">
      <c r="A429" s="3">
        <v>437000</v>
      </c>
      <c r="B429" s="3"/>
      <c r="C429" s="6"/>
      <c r="D429" s="6">
        <v>1436</v>
      </c>
      <c r="E429" s="9">
        <v>1329</v>
      </c>
      <c r="F429" s="6">
        <v>2358</v>
      </c>
    </row>
    <row r="430" spans="1:6" x14ac:dyDescent="0.25">
      <c r="A430" s="3">
        <v>438000</v>
      </c>
      <c r="B430" s="3"/>
      <c r="C430" s="6"/>
      <c r="D430" s="6">
        <v>1439</v>
      </c>
      <c r="E430" s="9">
        <v>1332</v>
      </c>
      <c r="F430" s="6">
        <v>2362</v>
      </c>
    </row>
    <row r="431" spans="1:6" x14ac:dyDescent="0.25">
      <c r="A431" s="3">
        <v>439000</v>
      </c>
      <c r="B431" s="3"/>
      <c r="C431" s="6"/>
      <c r="D431" s="6">
        <v>1442</v>
      </c>
      <c r="E431" s="9">
        <v>1334</v>
      </c>
      <c r="F431" s="6">
        <v>2367</v>
      </c>
    </row>
    <row r="432" spans="1:6" x14ac:dyDescent="0.25">
      <c r="A432" s="3">
        <v>440000</v>
      </c>
      <c r="B432" s="3"/>
      <c r="C432" s="6"/>
      <c r="D432" s="6">
        <v>1444</v>
      </c>
      <c r="E432" s="9">
        <v>1337</v>
      </c>
      <c r="F432" s="6">
        <v>2371</v>
      </c>
    </row>
    <row r="433" spans="1:6" x14ac:dyDescent="0.25">
      <c r="A433" s="3">
        <v>441000</v>
      </c>
      <c r="B433" s="3"/>
      <c r="C433" s="6"/>
      <c r="D433" s="6">
        <v>1447</v>
      </c>
      <c r="E433" s="9">
        <v>1339</v>
      </c>
      <c r="F433" s="6">
        <v>2375</v>
      </c>
    </row>
    <row r="434" spans="1:6" x14ac:dyDescent="0.25">
      <c r="A434" s="3">
        <v>442000</v>
      </c>
      <c r="B434" s="3"/>
      <c r="C434" s="6"/>
      <c r="D434" s="6">
        <v>1450</v>
      </c>
      <c r="E434" s="9">
        <v>1342</v>
      </c>
      <c r="F434" s="6">
        <v>2380</v>
      </c>
    </row>
    <row r="435" spans="1:6" x14ac:dyDescent="0.25">
      <c r="A435" s="3">
        <v>443000</v>
      </c>
      <c r="B435" s="3"/>
      <c r="C435" s="6"/>
      <c r="D435" s="6">
        <v>1452</v>
      </c>
      <c r="E435" s="9">
        <v>1344</v>
      </c>
      <c r="F435" s="6">
        <v>2384</v>
      </c>
    </row>
    <row r="436" spans="1:6" x14ac:dyDescent="0.25">
      <c r="A436" s="3">
        <v>444000</v>
      </c>
      <c r="B436" s="3"/>
      <c r="C436" s="6"/>
      <c r="D436" s="6">
        <v>1455</v>
      </c>
      <c r="E436" s="9">
        <v>1347</v>
      </c>
      <c r="F436" s="6">
        <v>2389</v>
      </c>
    </row>
    <row r="437" spans="1:6" x14ac:dyDescent="0.25">
      <c r="A437" s="3">
        <v>445000</v>
      </c>
      <c r="B437" s="3"/>
      <c r="C437" s="6"/>
      <c r="D437" s="6">
        <v>1458</v>
      </c>
      <c r="E437" s="9">
        <v>1349</v>
      </c>
      <c r="F437" s="6">
        <v>2393</v>
      </c>
    </row>
    <row r="438" spans="1:6" x14ac:dyDescent="0.25">
      <c r="A438" s="3">
        <v>446000</v>
      </c>
      <c r="B438" s="3"/>
      <c r="C438" s="6"/>
      <c r="D438" s="6">
        <v>1460</v>
      </c>
      <c r="E438" s="9">
        <v>1351</v>
      </c>
      <c r="F438" s="6">
        <v>2397</v>
      </c>
    </row>
    <row r="439" spans="1:6" x14ac:dyDescent="0.25">
      <c r="A439" s="3">
        <v>447000</v>
      </c>
      <c r="B439" s="3"/>
      <c r="C439" s="6"/>
      <c r="D439" s="6">
        <v>1463</v>
      </c>
      <c r="E439" s="9">
        <v>1354</v>
      </c>
      <c r="F439" s="6">
        <v>2402</v>
      </c>
    </row>
    <row r="440" spans="1:6" x14ac:dyDescent="0.25">
      <c r="A440" s="3">
        <v>448000</v>
      </c>
      <c r="B440" s="3"/>
      <c r="C440" s="6"/>
      <c r="D440" s="6">
        <v>1466</v>
      </c>
      <c r="E440" s="9">
        <v>1356</v>
      </c>
      <c r="F440" s="6">
        <v>2406</v>
      </c>
    </row>
    <row r="441" spans="1:6" x14ac:dyDescent="0.25">
      <c r="A441" s="3">
        <v>449000</v>
      </c>
      <c r="B441" s="3"/>
      <c r="C441" s="6"/>
      <c r="D441" s="6">
        <v>1468</v>
      </c>
      <c r="E441" s="9">
        <v>1359</v>
      </c>
      <c r="F441" s="6">
        <v>2411</v>
      </c>
    </row>
    <row r="442" spans="1:6" x14ac:dyDescent="0.25">
      <c r="A442" s="3">
        <v>450000</v>
      </c>
      <c r="B442" s="3"/>
      <c r="C442" s="6"/>
      <c r="D442" s="6">
        <v>1471</v>
      </c>
      <c r="E442" s="9">
        <v>1361</v>
      </c>
      <c r="F442" s="6">
        <v>2415</v>
      </c>
    </row>
    <row r="443" spans="1:6" x14ac:dyDescent="0.25">
      <c r="A443" s="3">
        <v>451000</v>
      </c>
      <c r="B443" s="3"/>
      <c r="C443" s="6"/>
      <c r="D443" s="6">
        <v>1474</v>
      </c>
      <c r="E443" s="9">
        <v>1364</v>
      </c>
      <c r="F443" s="6">
        <v>2419</v>
      </c>
    </row>
    <row r="444" spans="1:6" x14ac:dyDescent="0.25">
      <c r="A444" s="3">
        <v>452000</v>
      </c>
      <c r="B444" s="3"/>
      <c r="C444" s="6"/>
      <c r="D444" s="6">
        <v>1477</v>
      </c>
      <c r="E444" s="9">
        <v>1366</v>
      </c>
      <c r="F444" s="6">
        <v>2424</v>
      </c>
    </row>
    <row r="445" spans="1:6" x14ac:dyDescent="0.25">
      <c r="A445" s="3">
        <v>453000</v>
      </c>
      <c r="B445" s="3"/>
      <c r="C445" s="6"/>
      <c r="D445" s="6">
        <v>1479</v>
      </c>
      <c r="E445" s="9">
        <v>1369</v>
      </c>
      <c r="F445" s="6">
        <v>2428</v>
      </c>
    </row>
    <row r="446" spans="1:6" x14ac:dyDescent="0.25">
      <c r="A446" s="3">
        <v>454000</v>
      </c>
      <c r="B446" s="3"/>
      <c r="C446" s="6"/>
      <c r="D446" s="6">
        <v>1482</v>
      </c>
      <c r="E446" s="9">
        <v>1371</v>
      </c>
      <c r="F446" s="6">
        <v>2433</v>
      </c>
    </row>
    <row r="447" spans="1:6" x14ac:dyDescent="0.25">
      <c r="A447" s="3">
        <v>455000</v>
      </c>
      <c r="B447" s="3"/>
      <c r="C447" s="6"/>
      <c r="D447" s="6">
        <v>1485</v>
      </c>
      <c r="E447" s="9">
        <v>1374</v>
      </c>
      <c r="F447" s="6">
        <v>2437</v>
      </c>
    </row>
    <row r="448" spans="1:6" x14ac:dyDescent="0.25">
      <c r="A448" s="3">
        <v>456000</v>
      </c>
      <c r="B448" s="3"/>
      <c r="C448" s="6"/>
      <c r="D448" s="6">
        <v>1487</v>
      </c>
      <c r="E448" s="9">
        <v>1376</v>
      </c>
      <c r="F448" s="6">
        <v>2441</v>
      </c>
    </row>
    <row r="449" spans="1:6" x14ac:dyDescent="0.25">
      <c r="A449" s="3">
        <v>457000</v>
      </c>
      <c r="B449" s="3"/>
      <c r="C449" s="6"/>
      <c r="D449" s="6">
        <v>1490</v>
      </c>
      <c r="E449" s="9">
        <v>1379</v>
      </c>
      <c r="F449" s="6">
        <v>2446</v>
      </c>
    </row>
    <row r="450" spans="1:6" x14ac:dyDescent="0.25">
      <c r="A450" s="3">
        <v>458000</v>
      </c>
      <c r="B450" s="3"/>
      <c r="C450" s="6"/>
      <c r="D450" s="6">
        <v>1493</v>
      </c>
      <c r="E450" s="9">
        <v>1381</v>
      </c>
      <c r="F450" s="6">
        <v>2450</v>
      </c>
    </row>
    <row r="451" spans="1:6" x14ac:dyDescent="0.25">
      <c r="A451" s="3">
        <v>459000</v>
      </c>
      <c r="B451" s="3"/>
      <c r="C451" s="6"/>
      <c r="D451" s="6">
        <v>1495</v>
      </c>
      <c r="E451" s="9">
        <v>1384</v>
      </c>
      <c r="F451" s="6">
        <v>2455</v>
      </c>
    </row>
    <row r="452" spans="1:6" x14ac:dyDescent="0.25">
      <c r="A452" s="3">
        <v>460000</v>
      </c>
      <c r="B452" s="3"/>
      <c r="C452" s="6"/>
      <c r="D452" s="6">
        <v>1498</v>
      </c>
      <c r="E452" s="9">
        <v>1386</v>
      </c>
      <c r="F452" s="6">
        <v>2459</v>
      </c>
    </row>
    <row r="453" spans="1:6" x14ac:dyDescent="0.25">
      <c r="A453" s="3">
        <v>461000</v>
      </c>
      <c r="B453" s="3"/>
      <c r="C453" s="6"/>
      <c r="D453" s="6">
        <v>1501</v>
      </c>
      <c r="E453" s="9">
        <v>1389</v>
      </c>
      <c r="F453" s="6">
        <v>2463</v>
      </c>
    </row>
    <row r="454" spans="1:6" x14ac:dyDescent="0.25">
      <c r="A454" s="3">
        <v>462000</v>
      </c>
      <c r="B454" s="3"/>
      <c r="C454" s="6"/>
      <c r="D454" s="6">
        <v>1503</v>
      </c>
      <c r="E454" s="9">
        <v>1391</v>
      </c>
      <c r="F454" s="6">
        <v>2468</v>
      </c>
    </row>
    <row r="455" spans="1:6" x14ac:dyDescent="0.25">
      <c r="A455" s="3">
        <v>463000</v>
      </c>
      <c r="B455" s="3"/>
      <c r="C455" s="6"/>
      <c r="D455" s="6">
        <v>1506</v>
      </c>
      <c r="E455" s="9">
        <v>1394</v>
      </c>
      <c r="F455" s="6">
        <v>2472</v>
      </c>
    </row>
    <row r="456" spans="1:6" x14ac:dyDescent="0.25">
      <c r="A456" s="3">
        <v>464000</v>
      </c>
      <c r="B456" s="3"/>
      <c r="C456" s="6"/>
      <c r="D456" s="6">
        <v>1509</v>
      </c>
      <c r="E456" s="9">
        <v>1396</v>
      </c>
      <c r="F456" s="6">
        <v>2477</v>
      </c>
    </row>
    <row r="457" spans="1:6" x14ac:dyDescent="0.25">
      <c r="A457" s="3">
        <v>465000</v>
      </c>
      <c r="B457" s="3"/>
      <c r="C457" s="6"/>
      <c r="D457" s="6">
        <v>1511</v>
      </c>
      <c r="E457" s="9">
        <v>1399</v>
      </c>
      <c r="F457" s="6">
        <v>2481</v>
      </c>
    </row>
    <row r="458" spans="1:6" x14ac:dyDescent="0.25">
      <c r="A458" s="3">
        <v>466000</v>
      </c>
      <c r="B458" s="3"/>
      <c r="C458" s="6"/>
      <c r="D458" s="6">
        <v>1514</v>
      </c>
      <c r="E458" s="9">
        <v>1401</v>
      </c>
      <c r="F458" s="6">
        <v>2485</v>
      </c>
    </row>
    <row r="459" spans="1:6" x14ac:dyDescent="0.25">
      <c r="A459" s="3">
        <v>467000</v>
      </c>
      <c r="B459" s="3"/>
      <c r="C459" s="6"/>
      <c r="D459" s="6">
        <v>1517</v>
      </c>
      <c r="E459" s="9">
        <v>1404</v>
      </c>
      <c r="F459" s="6">
        <v>2490</v>
      </c>
    </row>
    <row r="460" spans="1:6" x14ac:dyDescent="0.25">
      <c r="A460" s="3">
        <v>468000</v>
      </c>
      <c r="B460" s="3"/>
      <c r="C460" s="6"/>
      <c r="D460" s="6">
        <v>1519</v>
      </c>
      <c r="E460" s="9">
        <v>1406</v>
      </c>
      <c r="F460" s="6">
        <v>2494</v>
      </c>
    </row>
    <row r="461" spans="1:6" x14ac:dyDescent="0.25">
      <c r="A461" s="3">
        <v>469000</v>
      </c>
      <c r="B461" s="3"/>
      <c r="C461" s="6"/>
      <c r="D461" s="6">
        <v>1522</v>
      </c>
      <c r="E461" s="9">
        <v>1409</v>
      </c>
      <c r="F461" s="6">
        <v>2499</v>
      </c>
    </row>
    <row r="462" spans="1:6" x14ac:dyDescent="0.25">
      <c r="A462" s="3">
        <v>470000</v>
      </c>
      <c r="B462" s="3"/>
      <c r="C462" s="6"/>
      <c r="D462" s="6">
        <v>1525</v>
      </c>
      <c r="E462" s="9">
        <v>1411</v>
      </c>
      <c r="F462" s="6">
        <v>2503</v>
      </c>
    </row>
    <row r="463" spans="1:6" x14ac:dyDescent="0.25">
      <c r="A463" s="3">
        <v>471000</v>
      </c>
      <c r="B463" s="3"/>
      <c r="C463" s="6"/>
      <c r="D463" s="6">
        <v>1527</v>
      </c>
      <c r="E463" s="9">
        <v>1413</v>
      </c>
      <c r="F463" s="6">
        <v>2507</v>
      </c>
    </row>
    <row r="464" spans="1:6" x14ac:dyDescent="0.25">
      <c r="A464" s="3">
        <v>472000</v>
      </c>
      <c r="B464" s="3"/>
      <c r="C464" s="6"/>
      <c r="D464" s="6">
        <v>1530</v>
      </c>
      <c r="E464" s="9">
        <v>1416</v>
      </c>
      <c r="F464" s="6">
        <v>2512</v>
      </c>
    </row>
    <row r="465" spans="1:6" x14ac:dyDescent="0.25">
      <c r="A465" s="3">
        <v>473000</v>
      </c>
      <c r="B465" s="3"/>
      <c r="C465" s="6"/>
      <c r="D465" s="6">
        <v>1533</v>
      </c>
      <c r="E465" s="9">
        <v>1418</v>
      </c>
      <c r="F465" s="6">
        <v>2516</v>
      </c>
    </row>
    <row r="466" spans="1:6" x14ac:dyDescent="0.25">
      <c r="A466" s="3">
        <v>474000</v>
      </c>
      <c r="B466" s="3"/>
      <c r="C466" s="6"/>
      <c r="D466" s="6">
        <v>1535</v>
      </c>
      <c r="E466" s="9">
        <v>1421</v>
      </c>
      <c r="F466" s="6">
        <v>2521</v>
      </c>
    </row>
    <row r="467" spans="1:6" x14ac:dyDescent="0.25">
      <c r="A467" s="3">
        <v>475000</v>
      </c>
      <c r="B467" s="3"/>
      <c r="C467" s="6"/>
      <c r="D467" s="6">
        <v>1538</v>
      </c>
      <c r="E467" s="9">
        <v>1423</v>
      </c>
      <c r="F467" s="6">
        <v>2525</v>
      </c>
    </row>
    <row r="468" spans="1:6" x14ac:dyDescent="0.25">
      <c r="A468" s="3">
        <v>476000</v>
      </c>
      <c r="B468" s="3"/>
      <c r="C468" s="6"/>
      <c r="D468" s="6">
        <v>1541</v>
      </c>
      <c r="E468" s="9">
        <v>1426</v>
      </c>
      <c r="F468" s="6">
        <v>2529</v>
      </c>
    </row>
    <row r="469" spans="1:6" x14ac:dyDescent="0.25">
      <c r="A469" s="3">
        <v>477000</v>
      </c>
      <c r="B469" s="3"/>
      <c r="C469" s="6"/>
      <c r="D469" s="6">
        <v>1544</v>
      </c>
      <c r="E469" s="9">
        <v>1428</v>
      </c>
      <c r="F469" s="6">
        <v>2534</v>
      </c>
    </row>
    <row r="470" spans="1:6" x14ac:dyDescent="0.25">
      <c r="A470" s="3">
        <v>478000</v>
      </c>
      <c r="B470" s="3"/>
      <c r="C470" s="6"/>
      <c r="D470" s="6">
        <v>1546</v>
      </c>
      <c r="E470" s="9">
        <v>1431</v>
      </c>
      <c r="F470" s="6">
        <v>2538</v>
      </c>
    </row>
    <row r="471" spans="1:6" x14ac:dyDescent="0.25">
      <c r="A471" s="3">
        <v>479000</v>
      </c>
      <c r="B471" s="3"/>
      <c r="C471" s="6"/>
      <c r="D471" s="6">
        <v>1549</v>
      </c>
      <c r="E471" s="9">
        <v>1433</v>
      </c>
      <c r="F471" s="6">
        <v>2543</v>
      </c>
    </row>
    <row r="472" spans="1:6" x14ac:dyDescent="0.25">
      <c r="A472" s="3">
        <v>480000</v>
      </c>
      <c r="B472" s="3"/>
      <c r="C472" s="6"/>
      <c r="D472" s="6">
        <v>1552</v>
      </c>
      <c r="E472" s="9">
        <v>1436</v>
      </c>
      <c r="F472" s="6">
        <v>2547</v>
      </c>
    </row>
    <row r="473" spans="1:6" x14ac:dyDescent="0.25">
      <c r="A473" s="3">
        <v>481000</v>
      </c>
      <c r="B473" s="3"/>
      <c r="C473" s="6"/>
      <c r="D473" s="6">
        <v>1554</v>
      </c>
      <c r="E473" s="9">
        <v>1438</v>
      </c>
      <c r="F473" s="6">
        <v>2551</v>
      </c>
    </row>
    <row r="474" spans="1:6" x14ac:dyDescent="0.25">
      <c r="A474" s="3">
        <v>482000</v>
      </c>
      <c r="B474" s="3"/>
      <c r="C474" s="6"/>
      <c r="D474" s="6">
        <v>1557</v>
      </c>
      <c r="E474" s="9">
        <v>1441</v>
      </c>
      <c r="F474" s="6">
        <v>2556</v>
      </c>
    </row>
    <row r="475" spans="1:6" x14ac:dyDescent="0.25">
      <c r="A475" s="3">
        <v>483000</v>
      </c>
      <c r="B475" s="3"/>
      <c r="C475" s="6"/>
      <c r="D475" s="6">
        <v>1560</v>
      </c>
      <c r="E475" s="9">
        <v>1443</v>
      </c>
      <c r="F475" s="6">
        <v>2560</v>
      </c>
    </row>
    <row r="476" spans="1:6" x14ac:dyDescent="0.25">
      <c r="A476" s="3">
        <v>484000</v>
      </c>
      <c r="B476" s="3"/>
      <c r="C476" s="6"/>
      <c r="D476" s="6">
        <v>1562</v>
      </c>
      <c r="E476" s="9">
        <v>1446</v>
      </c>
      <c r="F476" s="6">
        <v>2565</v>
      </c>
    </row>
    <row r="477" spans="1:6" x14ac:dyDescent="0.25">
      <c r="A477" s="3">
        <v>485000</v>
      </c>
      <c r="B477" s="3"/>
      <c r="C477" s="6"/>
      <c r="D477" s="6">
        <v>1565</v>
      </c>
      <c r="E477" s="9">
        <v>1448</v>
      </c>
      <c r="F477" s="6">
        <v>2569</v>
      </c>
    </row>
    <row r="478" spans="1:6" x14ac:dyDescent="0.25">
      <c r="A478" s="3">
        <v>486000</v>
      </c>
      <c r="B478" s="3"/>
      <c r="C478" s="6"/>
      <c r="D478" s="6">
        <v>1568</v>
      </c>
      <c r="E478" s="9">
        <v>1451</v>
      </c>
      <c r="F478" s="6">
        <v>2573</v>
      </c>
    </row>
    <row r="479" spans="1:6" x14ac:dyDescent="0.25">
      <c r="A479" s="3">
        <v>487000</v>
      </c>
      <c r="B479" s="3"/>
      <c r="C479" s="6"/>
      <c r="D479" s="6">
        <v>1570</v>
      </c>
      <c r="E479" s="9">
        <v>1453</v>
      </c>
      <c r="F479" s="6">
        <v>2578</v>
      </c>
    </row>
    <row r="480" spans="1:6" x14ac:dyDescent="0.25">
      <c r="A480" s="3">
        <v>488000</v>
      </c>
      <c r="B480" s="3"/>
      <c r="C480" s="6"/>
      <c r="D480" s="6">
        <v>1573</v>
      </c>
      <c r="E480" s="9">
        <v>1456</v>
      </c>
      <c r="F480" s="6">
        <v>2582</v>
      </c>
    </row>
    <row r="481" spans="1:6" x14ac:dyDescent="0.25">
      <c r="A481" s="3">
        <v>489000</v>
      </c>
      <c r="B481" s="3"/>
      <c r="C481" s="6"/>
      <c r="D481" s="6">
        <v>1576</v>
      </c>
      <c r="E481" s="9">
        <v>1458</v>
      </c>
      <c r="F481" s="6">
        <v>2587</v>
      </c>
    </row>
    <row r="482" spans="1:6" x14ac:dyDescent="0.25">
      <c r="A482" s="3">
        <v>490000</v>
      </c>
      <c r="B482" s="3"/>
      <c r="C482" s="6"/>
      <c r="D482" s="6">
        <v>1578</v>
      </c>
      <c r="E482" s="9">
        <v>1461</v>
      </c>
      <c r="F482" s="6">
        <v>2591</v>
      </c>
    </row>
    <row r="483" spans="1:6" x14ac:dyDescent="0.25">
      <c r="A483" s="3">
        <v>491000</v>
      </c>
      <c r="B483" s="3"/>
      <c r="C483" s="6"/>
      <c r="D483" s="6">
        <v>1581</v>
      </c>
      <c r="E483" s="9">
        <v>1463</v>
      </c>
      <c r="F483" s="6">
        <v>2595</v>
      </c>
    </row>
    <row r="484" spans="1:6" x14ac:dyDescent="0.25">
      <c r="A484" s="3">
        <v>492000</v>
      </c>
      <c r="B484" s="3"/>
      <c r="C484" s="6"/>
      <c r="D484" s="6">
        <v>1584</v>
      </c>
      <c r="E484" s="9">
        <v>1466</v>
      </c>
      <c r="F484" s="6">
        <v>2600</v>
      </c>
    </row>
    <row r="485" spans="1:6" x14ac:dyDescent="0.25">
      <c r="A485" s="3">
        <v>493000</v>
      </c>
      <c r="B485" s="3"/>
      <c r="C485" s="6"/>
      <c r="D485" s="6">
        <v>1586</v>
      </c>
      <c r="E485" s="9">
        <v>1468</v>
      </c>
      <c r="F485" s="6">
        <v>2604</v>
      </c>
    </row>
    <row r="486" spans="1:6" x14ac:dyDescent="0.25">
      <c r="A486" s="3">
        <v>494000</v>
      </c>
      <c r="B486" s="3"/>
      <c r="C486" s="6"/>
      <c r="D486" s="6">
        <v>1589</v>
      </c>
      <c r="E486" s="9">
        <v>1471</v>
      </c>
      <c r="F486" s="6">
        <v>2609</v>
      </c>
    </row>
    <row r="487" spans="1:6" x14ac:dyDescent="0.25">
      <c r="A487" s="3">
        <v>495000</v>
      </c>
      <c r="B487" s="3"/>
      <c r="C487" s="6"/>
      <c r="D487" s="6">
        <v>1592</v>
      </c>
      <c r="E487" s="9">
        <v>1473</v>
      </c>
      <c r="F487" s="6">
        <v>2613</v>
      </c>
    </row>
    <row r="488" spans="1:6" x14ac:dyDescent="0.25">
      <c r="A488" s="3">
        <v>496000</v>
      </c>
      <c r="B488" s="3"/>
      <c r="C488" s="6"/>
      <c r="D488" s="6">
        <v>1594</v>
      </c>
      <c r="E488" s="9">
        <v>1475</v>
      </c>
      <c r="F488" s="6">
        <v>2617</v>
      </c>
    </row>
    <row r="489" spans="1:6" x14ac:dyDescent="0.25">
      <c r="A489" s="3">
        <v>497000</v>
      </c>
      <c r="B489" s="3"/>
      <c r="C489" s="6"/>
      <c r="D489" s="6">
        <v>1597</v>
      </c>
      <c r="E489" s="9">
        <v>1478</v>
      </c>
      <c r="F489" s="6">
        <v>2622</v>
      </c>
    </row>
    <row r="490" spans="1:6" x14ac:dyDescent="0.25">
      <c r="A490" s="3">
        <v>498000</v>
      </c>
      <c r="B490" s="3"/>
      <c r="C490" s="6"/>
      <c r="D490" s="6">
        <v>1600</v>
      </c>
      <c r="E490" s="9">
        <v>1480</v>
      </c>
      <c r="F490" s="6">
        <v>2626</v>
      </c>
    </row>
    <row r="491" spans="1:6" x14ac:dyDescent="0.25">
      <c r="A491" s="3">
        <v>499000</v>
      </c>
      <c r="B491" s="3"/>
      <c r="C491" s="6"/>
      <c r="D491" s="6">
        <v>1602</v>
      </c>
      <c r="E491" s="9">
        <v>1483</v>
      </c>
      <c r="F491" s="6">
        <v>2631</v>
      </c>
    </row>
    <row r="492" spans="1:6" x14ac:dyDescent="0.25">
      <c r="A492" s="3">
        <v>500000</v>
      </c>
      <c r="B492" s="3"/>
      <c r="C492" s="6"/>
      <c r="D492" s="6">
        <v>1605</v>
      </c>
      <c r="E492" s="9">
        <v>1485</v>
      </c>
      <c r="F492" s="6">
        <v>2635</v>
      </c>
    </row>
    <row r="493" spans="1:6" x14ac:dyDescent="0.25">
      <c r="A493" s="3">
        <v>501000</v>
      </c>
      <c r="B493" s="3"/>
      <c r="C493" s="6"/>
      <c r="D493" s="6">
        <v>1606</v>
      </c>
      <c r="E493" s="9">
        <v>1487</v>
      </c>
      <c r="F493" s="6">
        <v>2637</v>
      </c>
    </row>
    <row r="494" spans="1:6" x14ac:dyDescent="0.25">
      <c r="A494" s="3">
        <v>502000</v>
      </c>
      <c r="B494" s="3"/>
      <c r="C494" s="6"/>
      <c r="D494" s="6">
        <v>1608</v>
      </c>
      <c r="E494" s="9">
        <v>1488</v>
      </c>
      <c r="F494" s="6">
        <v>2639</v>
      </c>
    </row>
    <row r="495" spans="1:6" x14ac:dyDescent="0.25">
      <c r="A495" s="3">
        <v>503000</v>
      </c>
      <c r="B495" s="3"/>
      <c r="C495" s="6"/>
      <c r="D495" s="6">
        <v>1609</v>
      </c>
      <c r="E495" s="9">
        <v>1489</v>
      </c>
      <c r="F495" s="6">
        <v>2642</v>
      </c>
    </row>
    <row r="496" spans="1:6" x14ac:dyDescent="0.25">
      <c r="A496" s="3">
        <v>504000</v>
      </c>
      <c r="B496" s="3"/>
      <c r="C496" s="6"/>
      <c r="D496" s="6">
        <v>1611</v>
      </c>
      <c r="E496" s="9">
        <v>1490</v>
      </c>
      <c r="F496" s="6">
        <v>2644</v>
      </c>
    </row>
    <row r="497" spans="1:6" x14ac:dyDescent="0.25">
      <c r="A497" s="3">
        <v>505000</v>
      </c>
      <c r="B497" s="3"/>
      <c r="C497" s="6"/>
      <c r="D497" s="6">
        <v>1612</v>
      </c>
      <c r="E497" s="9">
        <v>1492</v>
      </c>
      <c r="F497" s="6">
        <v>2646</v>
      </c>
    </row>
    <row r="498" spans="1:6" x14ac:dyDescent="0.25">
      <c r="A498" s="3">
        <v>506000</v>
      </c>
      <c r="B498" s="3"/>
      <c r="C498" s="6"/>
      <c r="D498" s="6">
        <v>1613</v>
      </c>
      <c r="E498" s="9">
        <v>1493</v>
      </c>
      <c r="F498" s="6">
        <v>2648</v>
      </c>
    </row>
    <row r="499" spans="1:6" x14ac:dyDescent="0.25">
      <c r="A499" s="3">
        <v>507000</v>
      </c>
      <c r="B499" s="3"/>
      <c r="C499" s="6"/>
      <c r="D499" s="6">
        <v>1615</v>
      </c>
      <c r="E499" s="9">
        <v>1494</v>
      </c>
      <c r="F499" s="6">
        <v>2650</v>
      </c>
    </row>
    <row r="500" spans="1:6" x14ac:dyDescent="0.25">
      <c r="A500" s="3">
        <v>508000</v>
      </c>
      <c r="B500" s="3"/>
      <c r="C500" s="6"/>
      <c r="D500" s="6">
        <v>1616</v>
      </c>
      <c r="E500" s="9">
        <v>1495</v>
      </c>
      <c r="F500" s="6">
        <v>2653</v>
      </c>
    </row>
    <row r="501" spans="1:6" x14ac:dyDescent="0.25">
      <c r="A501" s="3">
        <v>509000</v>
      </c>
      <c r="B501" s="3"/>
      <c r="C501" s="6"/>
      <c r="D501" s="6">
        <v>1617</v>
      </c>
      <c r="E501" s="9">
        <v>1497</v>
      </c>
      <c r="F501" s="6">
        <v>2655</v>
      </c>
    </row>
    <row r="502" spans="1:6" x14ac:dyDescent="0.25">
      <c r="A502" s="3">
        <v>510000</v>
      </c>
      <c r="B502" s="3"/>
      <c r="C502" s="6"/>
      <c r="D502" s="6">
        <v>1619</v>
      </c>
      <c r="E502" s="9">
        <v>1498</v>
      </c>
      <c r="F502" s="6">
        <v>2657</v>
      </c>
    </row>
    <row r="503" spans="1:6" x14ac:dyDescent="0.25">
      <c r="A503" s="3">
        <v>511000</v>
      </c>
      <c r="B503" s="3"/>
      <c r="C503" s="6"/>
      <c r="D503" s="6">
        <v>1620</v>
      </c>
      <c r="E503" s="9">
        <v>1499</v>
      </c>
      <c r="F503" s="6">
        <v>2659</v>
      </c>
    </row>
    <row r="504" spans="1:6" x14ac:dyDescent="0.25">
      <c r="A504" s="3">
        <v>512000</v>
      </c>
      <c r="B504" s="3"/>
      <c r="C504" s="6"/>
      <c r="D504" s="6">
        <v>1621</v>
      </c>
      <c r="E504" s="9">
        <v>1500</v>
      </c>
      <c r="F504" s="6">
        <v>2661</v>
      </c>
    </row>
    <row r="505" spans="1:6" x14ac:dyDescent="0.25">
      <c r="A505" s="3">
        <v>513000</v>
      </c>
      <c r="B505" s="3"/>
      <c r="C505" s="6"/>
      <c r="D505" s="6">
        <v>1623</v>
      </c>
      <c r="E505" s="9">
        <v>1502</v>
      </c>
      <c r="F505" s="6">
        <v>2664</v>
      </c>
    </row>
    <row r="506" spans="1:6" x14ac:dyDescent="0.25">
      <c r="A506" s="3">
        <v>514000</v>
      </c>
      <c r="B506" s="3"/>
      <c r="C506" s="6"/>
      <c r="D506" s="6">
        <v>1624</v>
      </c>
      <c r="E506" s="9">
        <v>1503</v>
      </c>
      <c r="F506" s="6">
        <v>2666</v>
      </c>
    </row>
    <row r="507" spans="1:6" x14ac:dyDescent="0.25">
      <c r="A507" s="3">
        <v>515000</v>
      </c>
      <c r="B507" s="3"/>
      <c r="C507" s="6"/>
      <c r="D507" s="6">
        <v>1625</v>
      </c>
      <c r="E507" s="9">
        <v>1504</v>
      </c>
      <c r="F507" s="6">
        <v>2668</v>
      </c>
    </row>
    <row r="508" spans="1:6" x14ac:dyDescent="0.25">
      <c r="A508" s="3">
        <v>516000</v>
      </c>
      <c r="B508" s="3"/>
      <c r="C508" s="6"/>
      <c r="D508" s="6">
        <v>1627</v>
      </c>
      <c r="E508" s="9">
        <v>1505</v>
      </c>
      <c r="F508" s="6">
        <v>2670</v>
      </c>
    </row>
    <row r="509" spans="1:6" x14ac:dyDescent="0.25">
      <c r="A509" s="3">
        <v>517000</v>
      </c>
      <c r="B509" s="3"/>
      <c r="C509" s="6"/>
      <c r="D509" s="6">
        <v>1628</v>
      </c>
      <c r="E509" s="9">
        <v>1506</v>
      </c>
      <c r="F509" s="6">
        <v>2672</v>
      </c>
    </row>
    <row r="510" spans="1:6" x14ac:dyDescent="0.25">
      <c r="A510" s="3">
        <v>518000</v>
      </c>
      <c r="B510" s="3"/>
      <c r="C510" s="6"/>
      <c r="D510" s="6">
        <v>1629</v>
      </c>
      <c r="E510" s="9">
        <v>1508</v>
      </c>
      <c r="F510" s="6">
        <v>2675</v>
      </c>
    </row>
    <row r="511" spans="1:6" x14ac:dyDescent="0.25">
      <c r="A511" s="3">
        <v>519000</v>
      </c>
      <c r="B511" s="3"/>
      <c r="C511" s="6"/>
      <c r="D511" s="6">
        <v>1631</v>
      </c>
      <c r="E511" s="9">
        <v>1509</v>
      </c>
      <c r="F511" s="6">
        <v>2677</v>
      </c>
    </row>
    <row r="512" spans="1:6" x14ac:dyDescent="0.25">
      <c r="A512" s="3">
        <v>520000</v>
      </c>
      <c r="B512" s="3"/>
      <c r="C512" s="6"/>
      <c r="D512" s="6">
        <v>1632</v>
      </c>
      <c r="E512" s="9">
        <v>1510</v>
      </c>
      <c r="F512" s="6">
        <v>2679</v>
      </c>
    </row>
    <row r="513" spans="1:6" x14ac:dyDescent="0.25">
      <c r="A513" s="3">
        <v>521000</v>
      </c>
      <c r="B513" s="3"/>
      <c r="C513" s="6"/>
      <c r="D513" s="6">
        <v>1633</v>
      </c>
      <c r="E513" s="9">
        <v>1511</v>
      </c>
      <c r="F513" s="6">
        <v>2681</v>
      </c>
    </row>
    <row r="514" spans="1:6" x14ac:dyDescent="0.25">
      <c r="A514" s="3">
        <v>522000</v>
      </c>
      <c r="B514" s="3"/>
      <c r="C514" s="6"/>
      <c r="D514" s="6">
        <v>1635</v>
      </c>
      <c r="E514" s="9">
        <v>1513</v>
      </c>
      <c r="F514" s="6">
        <v>2683</v>
      </c>
    </row>
    <row r="515" spans="1:6" x14ac:dyDescent="0.25">
      <c r="A515" s="3">
        <v>523000</v>
      </c>
      <c r="B515" s="3"/>
      <c r="C515" s="6"/>
      <c r="D515" s="6">
        <v>1636</v>
      </c>
      <c r="E515" s="9">
        <v>1514</v>
      </c>
      <c r="F515" s="6">
        <v>2686</v>
      </c>
    </row>
    <row r="516" spans="1:6" x14ac:dyDescent="0.25">
      <c r="A516" s="3">
        <v>524000</v>
      </c>
      <c r="B516" s="3"/>
      <c r="C516" s="6"/>
      <c r="D516" s="6">
        <v>1637</v>
      </c>
      <c r="E516" s="9">
        <v>1515</v>
      </c>
      <c r="F516" s="6">
        <v>2688</v>
      </c>
    </row>
    <row r="517" spans="1:6" x14ac:dyDescent="0.25">
      <c r="A517" s="3">
        <v>525000</v>
      </c>
      <c r="B517" s="3"/>
      <c r="C517" s="6"/>
      <c r="D517" s="6">
        <v>1639</v>
      </c>
      <c r="E517" s="9">
        <v>1516</v>
      </c>
      <c r="F517" s="6">
        <v>2690</v>
      </c>
    </row>
    <row r="518" spans="1:6" x14ac:dyDescent="0.25">
      <c r="A518" s="3">
        <v>526000</v>
      </c>
      <c r="B518" s="3"/>
      <c r="C518" s="6"/>
      <c r="D518" s="6">
        <v>1640</v>
      </c>
      <c r="E518" s="9">
        <v>1518</v>
      </c>
      <c r="F518" s="6">
        <v>2692</v>
      </c>
    </row>
    <row r="519" spans="1:6" x14ac:dyDescent="0.25">
      <c r="A519" s="3">
        <v>527000</v>
      </c>
      <c r="B519" s="3"/>
      <c r="C519" s="6"/>
      <c r="D519" s="6">
        <v>1641</v>
      </c>
      <c r="E519" s="9">
        <v>1519</v>
      </c>
      <c r="F519" s="6">
        <v>2694</v>
      </c>
    </row>
    <row r="520" spans="1:6" x14ac:dyDescent="0.25">
      <c r="A520" s="3">
        <v>528000</v>
      </c>
      <c r="B520" s="3"/>
      <c r="C520" s="6"/>
      <c r="D520" s="6">
        <v>1643</v>
      </c>
      <c r="E520" s="9">
        <v>1520</v>
      </c>
      <c r="F520" s="6">
        <v>2697</v>
      </c>
    </row>
    <row r="521" spans="1:6" x14ac:dyDescent="0.25">
      <c r="A521" s="3">
        <v>529000</v>
      </c>
      <c r="B521" s="3"/>
      <c r="C521" s="6"/>
      <c r="D521" s="6">
        <v>1644</v>
      </c>
      <c r="E521" s="9">
        <v>1521</v>
      </c>
      <c r="F521" s="6">
        <v>2699</v>
      </c>
    </row>
    <row r="522" spans="1:6" x14ac:dyDescent="0.25">
      <c r="A522" s="3">
        <v>530000</v>
      </c>
      <c r="B522" s="3"/>
      <c r="C522" s="6"/>
      <c r="D522" s="6">
        <v>1645</v>
      </c>
      <c r="E522" s="9">
        <v>1523</v>
      </c>
      <c r="F522" s="6">
        <v>2701</v>
      </c>
    </row>
    <row r="523" spans="1:6" x14ac:dyDescent="0.25">
      <c r="A523" s="3">
        <v>531000</v>
      </c>
      <c r="B523" s="3"/>
      <c r="C523" s="6"/>
      <c r="D523" s="6">
        <v>1647</v>
      </c>
      <c r="E523" s="9">
        <v>1524</v>
      </c>
      <c r="F523" s="6">
        <v>2703</v>
      </c>
    </row>
    <row r="524" spans="1:6" x14ac:dyDescent="0.25">
      <c r="A524" s="3">
        <v>532000</v>
      </c>
      <c r="B524" s="3"/>
      <c r="C524" s="6"/>
      <c r="D524" s="6">
        <v>1648</v>
      </c>
      <c r="E524" s="9">
        <v>1525</v>
      </c>
      <c r="F524" s="6">
        <v>2705</v>
      </c>
    </row>
    <row r="525" spans="1:6" x14ac:dyDescent="0.25">
      <c r="A525" s="3">
        <v>533000</v>
      </c>
      <c r="B525" s="3"/>
      <c r="C525" s="6"/>
      <c r="D525" s="6">
        <v>1649</v>
      </c>
      <c r="E525" s="9">
        <v>1526</v>
      </c>
      <c r="F525" s="6">
        <v>2708</v>
      </c>
    </row>
    <row r="526" spans="1:6" x14ac:dyDescent="0.25">
      <c r="A526" s="3">
        <v>534000</v>
      </c>
      <c r="B526" s="3"/>
      <c r="C526" s="6"/>
      <c r="D526" s="6">
        <v>1651</v>
      </c>
      <c r="E526" s="9">
        <v>1528</v>
      </c>
      <c r="F526" s="6">
        <v>2710</v>
      </c>
    </row>
    <row r="527" spans="1:6" x14ac:dyDescent="0.25">
      <c r="A527" s="3">
        <v>535000</v>
      </c>
      <c r="B527" s="3"/>
      <c r="C527" s="6"/>
      <c r="D527" s="6">
        <v>1652</v>
      </c>
      <c r="E527" s="9">
        <v>1529</v>
      </c>
      <c r="F527" s="6">
        <v>2712</v>
      </c>
    </row>
    <row r="528" spans="1:6" x14ac:dyDescent="0.25">
      <c r="A528" s="3">
        <v>536000</v>
      </c>
      <c r="B528" s="3"/>
      <c r="C528" s="6"/>
      <c r="D528" s="6">
        <v>1653</v>
      </c>
      <c r="E528" s="9">
        <v>1530</v>
      </c>
      <c r="F528" s="6">
        <v>2714</v>
      </c>
    </row>
    <row r="529" spans="1:6" x14ac:dyDescent="0.25">
      <c r="A529" s="3">
        <v>537000</v>
      </c>
      <c r="B529" s="3"/>
      <c r="C529" s="6"/>
      <c r="D529" s="6">
        <v>1655</v>
      </c>
      <c r="E529" s="9">
        <v>1531</v>
      </c>
      <c r="F529" s="6">
        <v>2716</v>
      </c>
    </row>
    <row r="530" spans="1:6" x14ac:dyDescent="0.25">
      <c r="A530" s="3">
        <v>538000</v>
      </c>
      <c r="B530" s="3"/>
      <c r="C530" s="6"/>
      <c r="D530" s="6">
        <v>1656</v>
      </c>
      <c r="E530" s="9">
        <v>1533</v>
      </c>
      <c r="F530" s="6">
        <v>2719</v>
      </c>
    </row>
    <row r="531" spans="1:6" x14ac:dyDescent="0.25">
      <c r="A531" s="3">
        <v>539000</v>
      </c>
      <c r="B531" s="3"/>
      <c r="C531" s="6"/>
      <c r="D531" s="6">
        <v>1657</v>
      </c>
      <c r="E531" s="9">
        <v>1534</v>
      </c>
      <c r="F531" s="6">
        <v>2721</v>
      </c>
    </row>
    <row r="532" spans="1:6" x14ac:dyDescent="0.25">
      <c r="A532" s="3">
        <v>540000</v>
      </c>
      <c r="B532" s="3"/>
      <c r="C532" s="6"/>
      <c r="D532" s="6">
        <v>1659</v>
      </c>
      <c r="E532" s="9">
        <v>1535</v>
      </c>
      <c r="F532" s="6">
        <v>2723</v>
      </c>
    </row>
    <row r="533" spans="1:6" x14ac:dyDescent="0.25">
      <c r="A533" s="3">
        <v>541000</v>
      </c>
      <c r="B533" s="3"/>
      <c r="C533" s="6"/>
      <c r="D533" s="6">
        <v>1660</v>
      </c>
      <c r="E533" s="9">
        <v>1536</v>
      </c>
      <c r="F533" s="6">
        <v>2725</v>
      </c>
    </row>
    <row r="534" spans="1:6" x14ac:dyDescent="0.25">
      <c r="A534" s="3">
        <v>542000</v>
      </c>
      <c r="B534" s="3"/>
      <c r="C534" s="6"/>
      <c r="D534" s="6">
        <v>1661</v>
      </c>
      <c r="E534" s="9">
        <v>1537</v>
      </c>
      <c r="F534" s="6">
        <v>2727</v>
      </c>
    </row>
    <row r="535" spans="1:6" x14ac:dyDescent="0.25">
      <c r="A535" s="3">
        <v>543000</v>
      </c>
      <c r="B535" s="3"/>
      <c r="C535" s="6"/>
      <c r="D535" s="6">
        <v>1663</v>
      </c>
      <c r="E535" s="9">
        <v>1539</v>
      </c>
      <c r="F535" s="6">
        <v>2730</v>
      </c>
    </row>
    <row r="536" spans="1:6" x14ac:dyDescent="0.25">
      <c r="A536" s="3">
        <v>544000</v>
      </c>
      <c r="B536" s="3"/>
      <c r="C536" s="6"/>
      <c r="D536" s="6">
        <v>1664</v>
      </c>
      <c r="E536" s="9">
        <v>1540</v>
      </c>
      <c r="F536" s="6">
        <v>2732</v>
      </c>
    </row>
    <row r="537" spans="1:6" x14ac:dyDescent="0.25">
      <c r="A537" s="3">
        <v>545000</v>
      </c>
      <c r="B537" s="3"/>
      <c r="C537" s="6"/>
      <c r="D537" s="6">
        <v>1665</v>
      </c>
      <c r="E537" s="9">
        <v>1541</v>
      </c>
      <c r="F537" s="6">
        <v>2734</v>
      </c>
    </row>
    <row r="538" spans="1:6" x14ac:dyDescent="0.25">
      <c r="A538" s="3">
        <v>546000</v>
      </c>
      <c r="B538" s="3"/>
      <c r="C538" s="6"/>
      <c r="D538" s="6">
        <v>1667</v>
      </c>
      <c r="E538" s="9">
        <v>1542</v>
      </c>
      <c r="F538" s="6">
        <v>2736</v>
      </c>
    </row>
    <row r="539" spans="1:6" x14ac:dyDescent="0.25">
      <c r="A539" s="3">
        <v>547000</v>
      </c>
      <c r="B539" s="3"/>
      <c r="C539" s="6"/>
      <c r="D539" s="6">
        <v>1668</v>
      </c>
      <c r="E539" s="9">
        <v>1544</v>
      </c>
      <c r="F539" s="6">
        <v>2738</v>
      </c>
    </row>
    <row r="540" spans="1:6" x14ac:dyDescent="0.25">
      <c r="A540" s="3">
        <v>548000</v>
      </c>
      <c r="B540" s="3"/>
      <c r="C540" s="6"/>
      <c r="D540" s="6">
        <v>1669</v>
      </c>
      <c r="E540" s="9">
        <v>1545</v>
      </c>
      <c r="F540" s="6">
        <v>2741</v>
      </c>
    </row>
    <row r="541" spans="1:6" x14ac:dyDescent="0.25">
      <c r="A541" s="3">
        <v>549000</v>
      </c>
      <c r="B541" s="3"/>
      <c r="C541" s="6"/>
      <c r="D541" s="6">
        <v>1671</v>
      </c>
      <c r="E541" s="9">
        <v>1546</v>
      </c>
      <c r="F541" s="6">
        <v>2743</v>
      </c>
    </row>
    <row r="542" spans="1:6" x14ac:dyDescent="0.25">
      <c r="A542" s="3">
        <v>550000</v>
      </c>
      <c r="B542" s="3"/>
      <c r="C542" s="6"/>
      <c r="D542" s="6">
        <v>1672</v>
      </c>
      <c r="E542" s="9">
        <v>1547</v>
      </c>
      <c r="F542" s="6">
        <v>2745</v>
      </c>
    </row>
    <row r="543" spans="1:6" x14ac:dyDescent="0.25">
      <c r="A543" s="3">
        <v>551000</v>
      </c>
      <c r="B543" s="3"/>
      <c r="C543" s="6"/>
      <c r="D543" s="6">
        <v>1673</v>
      </c>
      <c r="E543" s="9">
        <v>1549</v>
      </c>
      <c r="F543" s="6">
        <v>2747</v>
      </c>
    </row>
    <row r="544" spans="1:6" x14ac:dyDescent="0.25">
      <c r="A544" s="3">
        <v>552000</v>
      </c>
      <c r="B544" s="3"/>
      <c r="C544" s="6"/>
      <c r="D544" s="6">
        <v>1675</v>
      </c>
      <c r="E544" s="9">
        <v>1550</v>
      </c>
      <c r="F544" s="6">
        <v>2749</v>
      </c>
    </row>
    <row r="545" spans="1:6" x14ac:dyDescent="0.25">
      <c r="A545" s="3">
        <v>553000</v>
      </c>
      <c r="B545" s="3"/>
      <c r="C545" s="6"/>
      <c r="D545" s="6">
        <v>1676</v>
      </c>
      <c r="E545" s="9">
        <v>1551</v>
      </c>
      <c r="F545" s="6">
        <v>2752</v>
      </c>
    </row>
    <row r="546" spans="1:6" x14ac:dyDescent="0.25">
      <c r="A546" s="3">
        <v>554000</v>
      </c>
      <c r="B546" s="3"/>
      <c r="C546" s="6"/>
      <c r="D546" s="6">
        <v>1678</v>
      </c>
      <c r="E546" s="9">
        <v>1552</v>
      </c>
      <c r="F546" s="6">
        <v>2754</v>
      </c>
    </row>
    <row r="547" spans="1:6" x14ac:dyDescent="0.25">
      <c r="A547" s="3">
        <v>555000</v>
      </c>
      <c r="B547" s="3"/>
      <c r="C547" s="6"/>
      <c r="D547" s="6">
        <v>1679</v>
      </c>
      <c r="E547" s="9">
        <v>1554</v>
      </c>
      <c r="F547" s="6">
        <v>2756</v>
      </c>
    </row>
    <row r="548" spans="1:6" x14ac:dyDescent="0.25">
      <c r="A548" s="3">
        <v>556000</v>
      </c>
      <c r="B548" s="3"/>
      <c r="C548" s="6"/>
      <c r="D548" s="6">
        <v>1680</v>
      </c>
      <c r="E548" s="9">
        <v>1555</v>
      </c>
      <c r="F548" s="6">
        <v>2758</v>
      </c>
    </row>
    <row r="549" spans="1:6" x14ac:dyDescent="0.25">
      <c r="A549" s="3">
        <v>557000</v>
      </c>
      <c r="B549" s="3"/>
      <c r="C549" s="6"/>
      <c r="D549" s="6">
        <v>1682</v>
      </c>
      <c r="E549" s="9">
        <v>1556</v>
      </c>
      <c r="F549" s="6">
        <v>2760</v>
      </c>
    </row>
    <row r="550" spans="1:6" x14ac:dyDescent="0.25">
      <c r="A550" s="3">
        <v>558000</v>
      </c>
      <c r="B550" s="3"/>
      <c r="C550" s="6"/>
      <c r="D550" s="6">
        <v>1683</v>
      </c>
      <c r="E550" s="9">
        <v>1557</v>
      </c>
      <c r="F550" s="6">
        <v>2763</v>
      </c>
    </row>
    <row r="551" spans="1:6" x14ac:dyDescent="0.25">
      <c r="A551" s="3">
        <v>559000</v>
      </c>
      <c r="B551" s="3"/>
      <c r="C551" s="6"/>
      <c r="D551" s="6">
        <v>1684</v>
      </c>
      <c r="E551" s="9">
        <v>1559</v>
      </c>
      <c r="F551" s="6">
        <v>2765</v>
      </c>
    </row>
    <row r="552" spans="1:6" x14ac:dyDescent="0.25">
      <c r="A552" s="3">
        <v>560000</v>
      </c>
      <c r="B552" s="3"/>
      <c r="C552" s="6"/>
      <c r="D552" s="6">
        <v>1686</v>
      </c>
      <c r="E552" s="9">
        <v>1560</v>
      </c>
      <c r="F552" s="6">
        <v>2767</v>
      </c>
    </row>
    <row r="553" spans="1:6" x14ac:dyDescent="0.25">
      <c r="A553" s="3">
        <v>561000</v>
      </c>
      <c r="B553" s="3"/>
      <c r="C553" s="6"/>
      <c r="D553" s="6">
        <v>1687</v>
      </c>
      <c r="E553" s="9">
        <v>1561</v>
      </c>
      <c r="F553" s="6">
        <v>2769</v>
      </c>
    </row>
    <row r="554" spans="1:6" x14ac:dyDescent="0.25">
      <c r="A554" s="3">
        <v>562000</v>
      </c>
      <c r="B554" s="3"/>
      <c r="C554" s="6"/>
      <c r="D554" s="6">
        <v>1688</v>
      </c>
      <c r="E554" s="9">
        <v>1562</v>
      </c>
      <c r="F554" s="6">
        <v>2771</v>
      </c>
    </row>
    <row r="555" spans="1:6" x14ac:dyDescent="0.25">
      <c r="A555" s="3">
        <v>563000</v>
      </c>
      <c r="B555" s="3"/>
      <c r="C555" s="6"/>
      <c r="D555" s="6">
        <v>1690</v>
      </c>
      <c r="E555" s="9">
        <v>1564</v>
      </c>
      <c r="F555" s="6">
        <v>2774</v>
      </c>
    </row>
    <row r="556" spans="1:6" x14ac:dyDescent="0.25">
      <c r="A556" s="3">
        <v>564000</v>
      </c>
      <c r="B556" s="3"/>
      <c r="C556" s="6"/>
      <c r="D556" s="6">
        <v>1691</v>
      </c>
      <c r="E556" s="9">
        <v>1565</v>
      </c>
      <c r="F556" s="6">
        <v>2776</v>
      </c>
    </row>
    <row r="557" spans="1:6" x14ac:dyDescent="0.25">
      <c r="A557" s="3">
        <v>565000</v>
      </c>
      <c r="B557" s="3"/>
      <c r="C557" s="6"/>
      <c r="D557" s="6">
        <v>1692</v>
      </c>
      <c r="E557" s="9">
        <v>1566</v>
      </c>
      <c r="F557" s="6">
        <v>2778</v>
      </c>
    </row>
    <row r="558" spans="1:6" x14ac:dyDescent="0.25">
      <c r="A558" s="3">
        <v>566000</v>
      </c>
      <c r="B558" s="3"/>
      <c r="C558" s="6"/>
      <c r="D558" s="6">
        <v>1694</v>
      </c>
      <c r="E558" s="9">
        <v>1567</v>
      </c>
      <c r="F558" s="6">
        <v>2780</v>
      </c>
    </row>
    <row r="559" spans="1:6" x14ac:dyDescent="0.25">
      <c r="A559" s="3">
        <v>567000</v>
      </c>
      <c r="B559" s="3"/>
      <c r="C559" s="6"/>
      <c r="D559" s="6">
        <v>1695</v>
      </c>
      <c r="E559" s="9">
        <v>1568</v>
      </c>
      <c r="F559" s="6">
        <v>2782</v>
      </c>
    </row>
    <row r="560" spans="1:6" x14ac:dyDescent="0.25">
      <c r="A560" s="3">
        <v>568000</v>
      </c>
      <c r="B560" s="3"/>
      <c r="C560" s="6"/>
      <c r="D560" s="6">
        <v>1696</v>
      </c>
      <c r="E560" s="9">
        <v>1570</v>
      </c>
      <c r="F560" s="6">
        <v>2785</v>
      </c>
    </row>
    <row r="561" spans="1:6" x14ac:dyDescent="0.25">
      <c r="A561" s="3">
        <v>569000</v>
      </c>
      <c r="B561" s="3"/>
      <c r="C561" s="6"/>
      <c r="D561" s="6">
        <v>1698</v>
      </c>
      <c r="E561" s="9">
        <v>1571</v>
      </c>
      <c r="F561" s="6">
        <v>2787</v>
      </c>
    </row>
    <row r="562" spans="1:6" x14ac:dyDescent="0.25">
      <c r="A562" s="3">
        <v>570000</v>
      </c>
      <c r="B562" s="3"/>
      <c r="C562" s="6"/>
      <c r="D562" s="6">
        <v>1699</v>
      </c>
      <c r="E562" s="9">
        <v>1572</v>
      </c>
      <c r="F562" s="6">
        <v>2789</v>
      </c>
    </row>
    <row r="563" spans="1:6" x14ac:dyDescent="0.25">
      <c r="A563" s="3">
        <v>571000</v>
      </c>
      <c r="B563" s="3"/>
      <c r="C563" s="6"/>
      <c r="D563" s="6">
        <v>1700</v>
      </c>
      <c r="E563" s="9">
        <v>1573</v>
      </c>
      <c r="F563" s="6">
        <v>2791</v>
      </c>
    </row>
    <row r="564" spans="1:6" x14ac:dyDescent="0.25">
      <c r="A564" s="3">
        <v>572000</v>
      </c>
      <c r="B564" s="3"/>
      <c r="C564" s="6"/>
      <c r="D564" s="6">
        <v>1702</v>
      </c>
      <c r="E564" s="9">
        <v>1575</v>
      </c>
      <c r="F564" s="6">
        <v>2793</v>
      </c>
    </row>
    <row r="565" spans="1:6" x14ac:dyDescent="0.25">
      <c r="A565" s="3">
        <v>573000</v>
      </c>
      <c r="B565" s="3"/>
      <c r="C565" s="6"/>
      <c r="D565" s="6">
        <v>1703</v>
      </c>
      <c r="E565" s="9">
        <v>1576</v>
      </c>
      <c r="F565" s="6">
        <v>2796</v>
      </c>
    </row>
    <row r="566" spans="1:6" x14ac:dyDescent="0.25">
      <c r="A566" s="3">
        <v>574000</v>
      </c>
      <c r="B566" s="3"/>
      <c r="C566" s="6"/>
      <c r="D566" s="6">
        <v>1704</v>
      </c>
      <c r="E566" s="9">
        <v>1577</v>
      </c>
      <c r="F566" s="6">
        <v>2798</v>
      </c>
    </row>
    <row r="567" spans="1:6" x14ac:dyDescent="0.25">
      <c r="A567" s="3">
        <v>575000</v>
      </c>
      <c r="B567" s="3"/>
      <c r="C567" s="6"/>
      <c r="D567" s="6">
        <v>1706</v>
      </c>
      <c r="E567" s="9">
        <v>1578</v>
      </c>
      <c r="F567" s="6">
        <v>2800</v>
      </c>
    </row>
    <row r="568" spans="1:6" x14ac:dyDescent="0.25">
      <c r="A568" s="3">
        <v>576000</v>
      </c>
      <c r="B568" s="3"/>
      <c r="C568" s="6"/>
      <c r="D568" s="6">
        <v>1707</v>
      </c>
      <c r="E568" s="9">
        <v>1580</v>
      </c>
      <c r="F568" s="6">
        <v>2802</v>
      </c>
    </row>
    <row r="569" spans="1:6" x14ac:dyDescent="0.25">
      <c r="A569" s="3">
        <v>577000</v>
      </c>
      <c r="B569" s="3"/>
      <c r="C569" s="6"/>
      <c r="D569" s="6">
        <v>1708</v>
      </c>
      <c r="E569" s="9">
        <v>1581</v>
      </c>
      <c r="F569" s="6">
        <v>2804</v>
      </c>
    </row>
    <row r="570" spans="1:6" x14ac:dyDescent="0.25">
      <c r="A570" s="3">
        <v>578000</v>
      </c>
      <c r="B570" s="3"/>
      <c r="C570" s="6"/>
      <c r="D570" s="6">
        <v>1710</v>
      </c>
      <c r="E570" s="9">
        <v>1582</v>
      </c>
      <c r="F570" s="6">
        <v>2807</v>
      </c>
    </row>
    <row r="571" spans="1:6" x14ac:dyDescent="0.25">
      <c r="A571" s="3">
        <v>579000</v>
      </c>
      <c r="B571" s="3"/>
      <c r="C571" s="6"/>
      <c r="D571" s="6">
        <v>1711</v>
      </c>
      <c r="E571" s="9">
        <v>1583</v>
      </c>
      <c r="F571" s="6">
        <v>2809</v>
      </c>
    </row>
    <row r="572" spans="1:6" x14ac:dyDescent="0.25">
      <c r="A572" s="3">
        <v>580000</v>
      </c>
      <c r="B572" s="3"/>
      <c r="C572" s="6"/>
      <c r="D572" s="6">
        <v>1712</v>
      </c>
      <c r="E572" s="9">
        <v>1585</v>
      </c>
      <c r="F572" s="6">
        <v>2811</v>
      </c>
    </row>
    <row r="573" spans="1:6" x14ac:dyDescent="0.25">
      <c r="A573" s="3">
        <v>581000</v>
      </c>
      <c r="B573" s="3"/>
      <c r="C573" s="6"/>
      <c r="D573" s="6">
        <v>1714</v>
      </c>
      <c r="E573" s="9">
        <v>1586</v>
      </c>
      <c r="F573" s="6">
        <v>2813</v>
      </c>
    </row>
    <row r="574" spans="1:6" x14ac:dyDescent="0.25">
      <c r="A574" s="3">
        <v>582000</v>
      </c>
      <c r="B574" s="3"/>
      <c r="C574" s="6"/>
      <c r="D574" s="6">
        <v>1715</v>
      </c>
      <c r="E574" s="9">
        <v>1587</v>
      </c>
      <c r="F574" s="6">
        <v>2815</v>
      </c>
    </row>
    <row r="575" spans="1:6" x14ac:dyDescent="0.25">
      <c r="A575" s="3">
        <v>583000</v>
      </c>
      <c r="B575" s="3"/>
      <c r="C575" s="6"/>
      <c r="D575" s="6">
        <v>1716</v>
      </c>
      <c r="E575" s="9">
        <v>1588</v>
      </c>
      <c r="F575" s="6">
        <v>2818</v>
      </c>
    </row>
    <row r="576" spans="1:6" x14ac:dyDescent="0.25">
      <c r="A576" s="3">
        <v>584000</v>
      </c>
      <c r="B576" s="3"/>
      <c r="C576" s="6"/>
      <c r="D576" s="6">
        <v>1718</v>
      </c>
      <c r="E576" s="9">
        <v>1590</v>
      </c>
      <c r="F576" s="6">
        <v>2820</v>
      </c>
    </row>
    <row r="577" spans="1:6" x14ac:dyDescent="0.25">
      <c r="A577" s="3">
        <v>585000</v>
      </c>
      <c r="B577" s="3"/>
      <c r="C577" s="6"/>
      <c r="D577" s="6">
        <v>1719</v>
      </c>
      <c r="E577" s="9">
        <v>1591</v>
      </c>
      <c r="F577" s="6">
        <v>2822</v>
      </c>
    </row>
    <row r="578" spans="1:6" x14ac:dyDescent="0.25">
      <c r="A578" s="3">
        <v>586000</v>
      </c>
      <c r="B578" s="3"/>
      <c r="C578" s="6"/>
      <c r="D578" s="6">
        <v>1720</v>
      </c>
      <c r="E578" s="9">
        <v>1592</v>
      </c>
      <c r="F578" s="6">
        <v>2824</v>
      </c>
    </row>
    <row r="579" spans="1:6" x14ac:dyDescent="0.25">
      <c r="A579" s="3">
        <v>587000</v>
      </c>
      <c r="B579" s="3"/>
      <c r="C579" s="6"/>
      <c r="D579" s="6">
        <v>1722</v>
      </c>
      <c r="E579" s="9">
        <v>1593</v>
      </c>
      <c r="F579" s="6">
        <v>2826</v>
      </c>
    </row>
    <row r="580" spans="1:6" x14ac:dyDescent="0.25">
      <c r="A580" s="3">
        <v>588000</v>
      </c>
      <c r="B580" s="3"/>
      <c r="C580" s="6"/>
      <c r="D580" s="6">
        <v>1723</v>
      </c>
      <c r="E580" s="9">
        <v>1595</v>
      </c>
      <c r="F580" s="6">
        <v>2829</v>
      </c>
    </row>
    <row r="581" spans="1:6" x14ac:dyDescent="0.25">
      <c r="A581" s="3">
        <v>589000</v>
      </c>
      <c r="B581" s="3"/>
      <c r="C581" s="6"/>
      <c r="D581" s="6">
        <v>1724</v>
      </c>
      <c r="E581" s="9">
        <v>1596</v>
      </c>
      <c r="F581" s="6">
        <v>2831</v>
      </c>
    </row>
    <row r="582" spans="1:6" x14ac:dyDescent="0.25">
      <c r="A582" s="3">
        <v>590000</v>
      </c>
      <c r="B582" s="3"/>
      <c r="C582" s="6"/>
      <c r="D582" s="6">
        <v>1726</v>
      </c>
      <c r="E582" s="9">
        <v>1597</v>
      </c>
      <c r="F582" s="6">
        <v>2833</v>
      </c>
    </row>
    <row r="583" spans="1:6" x14ac:dyDescent="0.25">
      <c r="A583" s="3">
        <v>591000</v>
      </c>
      <c r="B583" s="3"/>
      <c r="C583" s="6"/>
      <c r="D583" s="6">
        <v>1727</v>
      </c>
      <c r="E583" s="9">
        <v>1598</v>
      </c>
      <c r="F583" s="6">
        <v>2835</v>
      </c>
    </row>
    <row r="584" spans="1:6" x14ac:dyDescent="0.25">
      <c r="A584" s="3">
        <v>592000</v>
      </c>
      <c r="B584" s="3"/>
      <c r="C584" s="6"/>
      <c r="D584" s="6">
        <v>1728</v>
      </c>
      <c r="E584" s="9">
        <v>1599</v>
      </c>
      <c r="F584" s="6">
        <v>2837</v>
      </c>
    </row>
    <row r="585" spans="1:6" x14ac:dyDescent="0.25">
      <c r="A585" s="3">
        <v>593000</v>
      </c>
      <c r="B585" s="3"/>
      <c r="C585" s="6"/>
      <c r="D585" s="6">
        <v>1730</v>
      </c>
      <c r="E585" s="9">
        <v>1601</v>
      </c>
      <c r="F585" s="6">
        <v>2840</v>
      </c>
    </row>
    <row r="586" spans="1:6" x14ac:dyDescent="0.25">
      <c r="A586" s="3">
        <v>594000</v>
      </c>
      <c r="B586" s="3"/>
      <c r="C586" s="6"/>
      <c r="D586" s="6">
        <v>1731</v>
      </c>
      <c r="E586" s="9">
        <v>1602</v>
      </c>
      <c r="F586" s="6">
        <v>2842</v>
      </c>
    </row>
    <row r="587" spans="1:6" x14ac:dyDescent="0.25">
      <c r="A587" s="3">
        <v>595000</v>
      </c>
      <c r="B587" s="3"/>
      <c r="C587" s="6"/>
      <c r="D587" s="6">
        <v>1732</v>
      </c>
      <c r="E587" s="9">
        <v>1603</v>
      </c>
      <c r="F587" s="6">
        <v>2844</v>
      </c>
    </row>
    <row r="588" spans="1:6" x14ac:dyDescent="0.25">
      <c r="A588" s="3">
        <v>596000</v>
      </c>
      <c r="B588" s="3"/>
      <c r="C588" s="6"/>
      <c r="D588" s="6">
        <v>1734</v>
      </c>
      <c r="E588" s="9">
        <v>1604</v>
      </c>
      <c r="F588" s="6">
        <v>2846</v>
      </c>
    </row>
    <row r="589" spans="1:6" x14ac:dyDescent="0.25">
      <c r="A589" s="3">
        <v>597000</v>
      </c>
      <c r="B589" s="3"/>
      <c r="C589" s="6"/>
      <c r="D589" s="6">
        <v>1735</v>
      </c>
      <c r="E589" s="9">
        <v>1606</v>
      </c>
      <c r="F589" s="6">
        <v>2848</v>
      </c>
    </row>
    <row r="590" spans="1:6" x14ac:dyDescent="0.25">
      <c r="A590" s="3">
        <v>598000</v>
      </c>
      <c r="B590" s="3"/>
      <c r="C590" s="6"/>
      <c r="D590" s="6">
        <v>1736</v>
      </c>
      <c r="E590" s="9">
        <v>1607</v>
      </c>
      <c r="F590" s="6">
        <v>2851</v>
      </c>
    </row>
    <row r="591" spans="1:6" x14ac:dyDescent="0.25">
      <c r="A591" s="3">
        <v>599000</v>
      </c>
      <c r="B591" s="3"/>
      <c r="C591" s="6"/>
      <c r="D591" s="6">
        <v>1738</v>
      </c>
      <c r="E591" s="9">
        <v>1608</v>
      </c>
      <c r="F591" s="6">
        <v>2853</v>
      </c>
    </row>
    <row r="592" spans="1:6" x14ac:dyDescent="0.25">
      <c r="A592" s="3">
        <v>600000</v>
      </c>
      <c r="B592" s="3"/>
      <c r="C592" s="6"/>
      <c r="D592" s="6">
        <v>1739</v>
      </c>
      <c r="E592" s="9">
        <v>1609</v>
      </c>
      <c r="F592" s="6">
        <v>2855</v>
      </c>
    </row>
    <row r="593" spans="1:6" x14ac:dyDescent="0.25">
      <c r="A593" s="3">
        <v>601000</v>
      </c>
      <c r="B593" s="3"/>
      <c r="C593" s="6"/>
      <c r="D593" s="6">
        <v>1740</v>
      </c>
      <c r="E593" s="9">
        <v>1611</v>
      </c>
      <c r="F593" s="6">
        <v>2857</v>
      </c>
    </row>
    <row r="594" spans="1:6" x14ac:dyDescent="0.25">
      <c r="A594" s="3">
        <v>602000</v>
      </c>
      <c r="B594" s="3"/>
      <c r="C594" s="6"/>
      <c r="D594" s="6">
        <v>1742</v>
      </c>
      <c r="E594" s="9">
        <v>1612</v>
      </c>
      <c r="F594" s="6">
        <v>2859</v>
      </c>
    </row>
    <row r="595" spans="1:6" x14ac:dyDescent="0.25">
      <c r="A595" s="3">
        <v>603000</v>
      </c>
      <c r="B595" s="3"/>
      <c r="C595" s="6"/>
      <c r="D595" s="6">
        <v>1743</v>
      </c>
      <c r="E595" s="9">
        <v>1613</v>
      </c>
      <c r="F595" s="6">
        <v>2862</v>
      </c>
    </row>
    <row r="596" spans="1:6" x14ac:dyDescent="0.25">
      <c r="A596" s="3">
        <v>604000</v>
      </c>
      <c r="B596" s="3"/>
      <c r="C596" s="6"/>
      <c r="D596" s="6">
        <v>1745</v>
      </c>
      <c r="E596" s="9">
        <v>1614</v>
      </c>
      <c r="F596" s="6">
        <v>2864</v>
      </c>
    </row>
    <row r="597" spans="1:6" x14ac:dyDescent="0.25">
      <c r="A597" s="3">
        <v>605000</v>
      </c>
      <c r="B597" s="3"/>
      <c r="C597" s="6"/>
      <c r="D597" s="6">
        <v>1746</v>
      </c>
      <c r="E597" s="9">
        <v>1616</v>
      </c>
      <c r="F597" s="6">
        <v>2866</v>
      </c>
    </row>
    <row r="598" spans="1:6" x14ac:dyDescent="0.25">
      <c r="A598" s="3">
        <v>606000</v>
      </c>
      <c r="B598" s="3"/>
      <c r="C598" s="6"/>
      <c r="D598" s="6">
        <v>1747</v>
      </c>
      <c r="E598" s="9">
        <v>1617</v>
      </c>
      <c r="F598" s="6">
        <v>2868</v>
      </c>
    </row>
    <row r="599" spans="1:6" x14ac:dyDescent="0.25">
      <c r="A599" s="3">
        <v>607000</v>
      </c>
      <c r="B599" s="3"/>
      <c r="C599" s="6"/>
      <c r="D599" s="6">
        <v>1749</v>
      </c>
      <c r="E599" s="9">
        <v>1618</v>
      </c>
      <c r="F599" s="6">
        <v>2870</v>
      </c>
    </row>
    <row r="600" spans="1:6" x14ac:dyDescent="0.25">
      <c r="A600" s="3">
        <v>608000</v>
      </c>
      <c r="B600" s="3"/>
      <c r="C600" s="6"/>
      <c r="D600" s="6">
        <v>1750</v>
      </c>
      <c r="E600" s="9">
        <v>1619</v>
      </c>
      <c r="F600" s="6">
        <v>2873</v>
      </c>
    </row>
    <row r="601" spans="1:6" x14ac:dyDescent="0.25">
      <c r="A601" s="3">
        <v>609000</v>
      </c>
      <c r="B601" s="3"/>
      <c r="C601" s="6"/>
      <c r="D601" s="6">
        <v>1751</v>
      </c>
      <c r="E601" s="9">
        <v>1621</v>
      </c>
      <c r="F601" s="6">
        <v>2875</v>
      </c>
    </row>
    <row r="602" spans="1:6" x14ac:dyDescent="0.25">
      <c r="A602" s="3">
        <v>610000</v>
      </c>
      <c r="B602" s="3"/>
      <c r="C602" s="6"/>
      <c r="D602" s="6">
        <v>1753</v>
      </c>
      <c r="E602" s="9">
        <v>1622</v>
      </c>
      <c r="F602" s="6">
        <v>2877</v>
      </c>
    </row>
    <row r="603" spans="1:6" x14ac:dyDescent="0.25">
      <c r="A603" s="3">
        <v>611000</v>
      </c>
      <c r="B603" s="3"/>
      <c r="C603" s="6"/>
      <c r="D603" s="6">
        <v>1754</v>
      </c>
      <c r="E603" s="9">
        <v>1623</v>
      </c>
      <c r="F603" s="6">
        <v>2879</v>
      </c>
    </row>
    <row r="604" spans="1:6" x14ac:dyDescent="0.25">
      <c r="A604" s="3">
        <v>612000</v>
      </c>
      <c r="B604" s="3"/>
      <c r="C604" s="6"/>
      <c r="D604" s="6">
        <v>1755</v>
      </c>
      <c r="E604" s="9">
        <v>1624</v>
      </c>
      <c r="F604" s="6">
        <v>2881</v>
      </c>
    </row>
    <row r="605" spans="1:6" x14ac:dyDescent="0.25">
      <c r="A605" s="3">
        <v>613000</v>
      </c>
      <c r="B605" s="3"/>
      <c r="C605" s="6"/>
      <c r="D605" s="6">
        <v>1757</v>
      </c>
      <c r="E605" s="9">
        <v>1626</v>
      </c>
      <c r="F605" s="6">
        <v>2884</v>
      </c>
    </row>
    <row r="606" spans="1:6" x14ac:dyDescent="0.25">
      <c r="A606" s="3">
        <v>614000</v>
      </c>
      <c r="B606" s="3"/>
      <c r="C606" s="6"/>
      <c r="D606" s="6">
        <v>1758</v>
      </c>
      <c r="E606" s="9">
        <v>1627</v>
      </c>
      <c r="F606" s="6">
        <v>2886</v>
      </c>
    </row>
    <row r="607" spans="1:6" x14ac:dyDescent="0.25">
      <c r="A607" s="3">
        <v>615000</v>
      </c>
      <c r="B607" s="3"/>
      <c r="C607" s="6"/>
      <c r="D607" s="6">
        <v>1759</v>
      </c>
      <c r="E607" s="9">
        <v>1628</v>
      </c>
      <c r="F607" s="6">
        <v>2888</v>
      </c>
    </row>
    <row r="608" spans="1:6" x14ac:dyDescent="0.25">
      <c r="A608" s="3">
        <v>616000</v>
      </c>
      <c r="B608" s="3"/>
      <c r="C608" s="6"/>
      <c r="D608" s="6">
        <v>1761</v>
      </c>
      <c r="E608" s="9">
        <v>1629</v>
      </c>
      <c r="F608" s="6">
        <v>2890</v>
      </c>
    </row>
    <row r="609" spans="1:6" x14ac:dyDescent="0.25">
      <c r="A609" s="3">
        <v>617000</v>
      </c>
      <c r="B609" s="3"/>
      <c r="C609" s="6"/>
      <c r="D609" s="6">
        <v>1762</v>
      </c>
      <c r="E609" s="9">
        <v>1630</v>
      </c>
      <c r="F609" s="6">
        <v>2892</v>
      </c>
    </row>
    <row r="610" spans="1:6" x14ac:dyDescent="0.25">
      <c r="A610" s="3">
        <v>618000</v>
      </c>
      <c r="B610" s="3"/>
      <c r="C610" s="6"/>
      <c r="D610" s="6">
        <v>1763</v>
      </c>
      <c r="E610" s="9">
        <v>1632</v>
      </c>
      <c r="F610" s="6">
        <v>2895</v>
      </c>
    </row>
    <row r="611" spans="1:6" x14ac:dyDescent="0.25">
      <c r="A611" s="3">
        <v>619000</v>
      </c>
      <c r="B611" s="3"/>
      <c r="C611" s="6"/>
      <c r="D611" s="6">
        <v>1765</v>
      </c>
      <c r="E611" s="9">
        <v>1633</v>
      </c>
      <c r="F611" s="6">
        <v>2897</v>
      </c>
    </row>
    <row r="612" spans="1:6" x14ac:dyDescent="0.25">
      <c r="A612" s="3">
        <v>620000</v>
      </c>
      <c r="B612" s="3"/>
      <c r="C612" s="6"/>
      <c r="D612" s="6">
        <v>1766</v>
      </c>
      <c r="E612" s="9">
        <v>1634</v>
      </c>
      <c r="F612" s="6">
        <v>2899</v>
      </c>
    </row>
    <row r="613" spans="1:6" x14ac:dyDescent="0.25">
      <c r="A613" s="3">
        <v>621000</v>
      </c>
      <c r="B613" s="3"/>
      <c r="C613" s="6"/>
      <c r="D613" s="6">
        <v>1767</v>
      </c>
      <c r="E613" s="9">
        <v>1635</v>
      </c>
      <c r="F613" s="6">
        <v>2901</v>
      </c>
    </row>
    <row r="614" spans="1:6" x14ac:dyDescent="0.25">
      <c r="A614" s="3">
        <v>622000</v>
      </c>
      <c r="B614" s="3"/>
      <c r="C614" s="6"/>
      <c r="D614" s="6">
        <v>1769</v>
      </c>
      <c r="E614" s="9">
        <v>1637</v>
      </c>
      <c r="F614" s="6">
        <v>2903</v>
      </c>
    </row>
    <row r="615" spans="1:6" x14ac:dyDescent="0.25">
      <c r="A615" s="3">
        <v>623000</v>
      </c>
      <c r="B615" s="3"/>
      <c r="C615" s="6"/>
      <c r="D615" s="6">
        <v>1770</v>
      </c>
      <c r="E615" s="9">
        <v>1638</v>
      </c>
      <c r="F615" s="6">
        <v>2906</v>
      </c>
    </row>
    <row r="616" spans="1:6" x14ac:dyDescent="0.25">
      <c r="A616" s="3">
        <v>624000</v>
      </c>
      <c r="B616" s="3"/>
      <c r="C616" s="6"/>
      <c r="D616" s="6">
        <v>1771</v>
      </c>
      <c r="E616" s="9">
        <v>1639</v>
      </c>
      <c r="F616" s="6">
        <v>2908</v>
      </c>
    </row>
    <row r="617" spans="1:6" x14ac:dyDescent="0.25">
      <c r="A617" s="3">
        <v>625000</v>
      </c>
      <c r="B617" s="3"/>
      <c r="C617" s="6"/>
      <c r="D617" s="6">
        <v>1773</v>
      </c>
      <c r="E617" s="9">
        <v>1640</v>
      </c>
      <c r="F617" s="6">
        <v>2910</v>
      </c>
    </row>
    <row r="618" spans="1:6" x14ac:dyDescent="0.25">
      <c r="A618" s="3">
        <v>626000</v>
      </c>
      <c r="B618" s="3"/>
      <c r="C618" s="6"/>
      <c r="D618" s="6">
        <v>1774</v>
      </c>
      <c r="E618" s="9">
        <v>1642</v>
      </c>
      <c r="F618" s="6">
        <v>2912</v>
      </c>
    </row>
    <row r="619" spans="1:6" x14ac:dyDescent="0.25">
      <c r="A619" s="3">
        <v>627000</v>
      </c>
      <c r="B619" s="3"/>
      <c r="C619" s="6"/>
      <c r="D619" s="6">
        <v>1775</v>
      </c>
      <c r="E619" s="9">
        <v>1643</v>
      </c>
      <c r="F619" s="6">
        <v>2914</v>
      </c>
    </row>
    <row r="620" spans="1:6" x14ac:dyDescent="0.25">
      <c r="A620" s="3">
        <v>628000</v>
      </c>
      <c r="B620" s="3"/>
      <c r="C620" s="6"/>
      <c r="D620" s="6">
        <v>1777</v>
      </c>
      <c r="E620" s="9">
        <v>1644</v>
      </c>
      <c r="F620" s="6">
        <v>2917</v>
      </c>
    </row>
    <row r="621" spans="1:6" x14ac:dyDescent="0.25">
      <c r="A621" s="3">
        <v>629000</v>
      </c>
      <c r="B621" s="3"/>
      <c r="C621" s="6"/>
      <c r="D621" s="6">
        <v>1778</v>
      </c>
      <c r="E621" s="9">
        <v>1645</v>
      </c>
      <c r="F621" s="6">
        <v>2919</v>
      </c>
    </row>
    <row r="622" spans="1:6" x14ac:dyDescent="0.25">
      <c r="A622" s="3">
        <v>630000</v>
      </c>
      <c r="B622" s="3"/>
      <c r="C622" s="6"/>
      <c r="D622" s="6">
        <v>1779</v>
      </c>
      <c r="E622" s="9">
        <v>1647</v>
      </c>
      <c r="F622" s="6">
        <v>2921</v>
      </c>
    </row>
    <row r="623" spans="1:6" x14ac:dyDescent="0.25">
      <c r="A623" s="3">
        <v>631000</v>
      </c>
      <c r="B623" s="3"/>
      <c r="C623" s="6"/>
      <c r="D623" s="6">
        <v>1781</v>
      </c>
      <c r="E623" s="9">
        <v>1648</v>
      </c>
      <c r="F623" s="6">
        <v>2923</v>
      </c>
    </row>
    <row r="624" spans="1:6" x14ac:dyDescent="0.25">
      <c r="A624" s="3">
        <v>632000</v>
      </c>
      <c r="B624" s="3"/>
      <c r="C624" s="6"/>
      <c r="D624" s="6">
        <v>1782</v>
      </c>
      <c r="E624" s="9">
        <v>1649</v>
      </c>
      <c r="F624" s="6">
        <v>2925</v>
      </c>
    </row>
    <row r="625" spans="1:6" x14ac:dyDescent="0.25">
      <c r="A625" s="3">
        <v>633000</v>
      </c>
      <c r="B625" s="3"/>
      <c r="C625" s="6"/>
      <c r="D625" s="6">
        <v>1783</v>
      </c>
      <c r="E625" s="9">
        <v>1650</v>
      </c>
      <c r="F625" s="6">
        <v>2928</v>
      </c>
    </row>
    <row r="626" spans="1:6" x14ac:dyDescent="0.25">
      <c r="A626" s="3">
        <v>634000</v>
      </c>
      <c r="B626" s="3"/>
      <c r="C626" s="6"/>
      <c r="D626" s="6">
        <v>1785</v>
      </c>
      <c r="E626" s="9">
        <v>1652</v>
      </c>
      <c r="F626" s="6">
        <v>2930</v>
      </c>
    </row>
    <row r="627" spans="1:6" x14ac:dyDescent="0.25">
      <c r="A627" s="3">
        <v>635000</v>
      </c>
      <c r="B627" s="3"/>
      <c r="C627" s="6"/>
      <c r="D627" s="6">
        <v>1786</v>
      </c>
      <c r="E627" s="9">
        <v>1653</v>
      </c>
      <c r="F627" s="6">
        <v>2932</v>
      </c>
    </row>
    <row r="628" spans="1:6" x14ac:dyDescent="0.25">
      <c r="A628" s="3">
        <v>636000</v>
      </c>
      <c r="B628" s="3"/>
      <c r="C628" s="6"/>
      <c r="D628" s="6">
        <v>1787</v>
      </c>
      <c r="E628" s="9">
        <v>1654</v>
      </c>
      <c r="F628" s="6">
        <v>2934</v>
      </c>
    </row>
    <row r="629" spans="1:6" x14ac:dyDescent="0.25">
      <c r="A629" s="3">
        <v>637000</v>
      </c>
      <c r="B629" s="3"/>
      <c r="C629" s="6"/>
      <c r="D629" s="6">
        <v>1789</v>
      </c>
      <c r="E629" s="9">
        <v>1655</v>
      </c>
      <c r="F629" s="6">
        <v>2936</v>
      </c>
    </row>
    <row r="630" spans="1:6" x14ac:dyDescent="0.25">
      <c r="A630" s="3">
        <v>638000</v>
      </c>
      <c r="B630" s="3"/>
      <c r="C630" s="6"/>
      <c r="D630" s="6">
        <v>1790</v>
      </c>
      <c r="E630" s="9">
        <v>1657</v>
      </c>
      <c r="F630" s="6">
        <v>2939</v>
      </c>
    </row>
    <row r="631" spans="1:6" x14ac:dyDescent="0.25">
      <c r="A631" s="3">
        <v>639000</v>
      </c>
      <c r="B631" s="3"/>
      <c r="C631" s="6"/>
      <c r="D631" s="6">
        <v>1791</v>
      </c>
      <c r="E631" s="9">
        <v>1658</v>
      </c>
      <c r="F631" s="6">
        <v>2941</v>
      </c>
    </row>
    <row r="632" spans="1:6" x14ac:dyDescent="0.25">
      <c r="A632" s="3">
        <v>640000</v>
      </c>
      <c r="B632" s="3"/>
      <c r="C632" s="6"/>
      <c r="D632" s="6">
        <v>1793</v>
      </c>
      <c r="E632" s="9">
        <v>1659</v>
      </c>
      <c r="F632" s="6">
        <v>2943</v>
      </c>
    </row>
    <row r="633" spans="1:6" x14ac:dyDescent="0.25">
      <c r="A633" s="3">
        <v>641000</v>
      </c>
      <c r="B633" s="3"/>
      <c r="C633" s="6"/>
      <c r="D633" s="6">
        <v>1794</v>
      </c>
      <c r="E633" s="9">
        <v>1660</v>
      </c>
      <c r="F633" s="6">
        <v>2945</v>
      </c>
    </row>
    <row r="634" spans="1:6" x14ac:dyDescent="0.25">
      <c r="A634" s="3">
        <v>642000</v>
      </c>
      <c r="B634" s="3"/>
      <c r="C634" s="6"/>
      <c r="D634" s="6">
        <v>1795</v>
      </c>
      <c r="E634" s="9">
        <v>1661</v>
      </c>
      <c r="F634" s="6">
        <v>2947</v>
      </c>
    </row>
    <row r="635" spans="1:6" x14ac:dyDescent="0.25">
      <c r="A635" s="3">
        <v>643000</v>
      </c>
      <c r="B635" s="3"/>
      <c r="C635" s="6"/>
      <c r="D635" s="6">
        <v>1797</v>
      </c>
      <c r="E635" s="9">
        <v>1663</v>
      </c>
      <c r="F635" s="6">
        <v>2950</v>
      </c>
    </row>
    <row r="636" spans="1:6" x14ac:dyDescent="0.25">
      <c r="A636" s="3">
        <v>644000</v>
      </c>
      <c r="B636" s="3"/>
      <c r="C636" s="6"/>
      <c r="D636" s="6">
        <v>1798</v>
      </c>
      <c r="E636" s="9">
        <v>1664</v>
      </c>
      <c r="F636" s="6">
        <v>2952</v>
      </c>
    </row>
    <row r="637" spans="1:6" x14ac:dyDescent="0.25">
      <c r="A637" s="3">
        <v>645000</v>
      </c>
      <c r="B637" s="3"/>
      <c r="C637" s="6"/>
      <c r="D637" s="6">
        <v>1799</v>
      </c>
      <c r="E637" s="9">
        <v>1665</v>
      </c>
      <c r="F637" s="6">
        <v>2954</v>
      </c>
    </row>
    <row r="638" spans="1:6" x14ac:dyDescent="0.25">
      <c r="A638" s="3">
        <v>646000</v>
      </c>
      <c r="B638" s="3"/>
      <c r="C638" s="6"/>
      <c r="D638" s="6">
        <v>1801</v>
      </c>
      <c r="E638" s="9">
        <v>1666</v>
      </c>
      <c r="F638" s="6">
        <v>2956</v>
      </c>
    </row>
    <row r="639" spans="1:6" x14ac:dyDescent="0.25">
      <c r="A639" s="3">
        <v>647000</v>
      </c>
      <c r="B639" s="3"/>
      <c r="C639" s="6"/>
      <c r="D639" s="6">
        <v>1802</v>
      </c>
      <c r="E639" s="9">
        <v>1668</v>
      </c>
      <c r="F639" s="6">
        <v>2958</v>
      </c>
    </row>
    <row r="640" spans="1:6" x14ac:dyDescent="0.25">
      <c r="A640" s="3">
        <v>648000</v>
      </c>
      <c r="B640" s="3"/>
      <c r="C640" s="6"/>
      <c r="D640" s="6">
        <v>1803</v>
      </c>
      <c r="E640" s="9">
        <v>1669</v>
      </c>
      <c r="F640" s="6">
        <v>2961</v>
      </c>
    </row>
    <row r="641" spans="1:6" x14ac:dyDescent="0.25">
      <c r="A641" s="3">
        <v>649000</v>
      </c>
      <c r="B641" s="3"/>
      <c r="C641" s="6"/>
      <c r="D641" s="6">
        <v>1805</v>
      </c>
      <c r="E641" s="9">
        <v>1670</v>
      </c>
      <c r="F641" s="6">
        <v>2963</v>
      </c>
    </row>
    <row r="642" spans="1:6" x14ac:dyDescent="0.25">
      <c r="A642" s="3">
        <v>650000</v>
      </c>
      <c r="B642" s="3"/>
      <c r="C642" s="6"/>
      <c r="D642" s="6">
        <v>1806</v>
      </c>
      <c r="E642" s="9">
        <v>1671</v>
      </c>
      <c r="F642" s="6">
        <v>2965</v>
      </c>
    </row>
    <row r="643" spans="1:6" x14ac:dyDescent="0.25">
      <c r="A643" s="3">
        <v>651000</v>
      </c>
      <c r="B643" s="3"/>
      <c r="C643" s="6"/>
      <c r="D643" s="6">
        <v>1807</v>
      </c>
      <c r="E643" s="9">
        <v>1673</v>
      </c>
      <c r="F643" s="6">
        <v>2967</v>
      </c>
    </row>
    <row r="644" spans="1:6" x14ac:dyDescent="0.25">
      <c r="A644" s="3">
        <v>652000</v>
      </c>
      <c r="B644" s="3"/>
      <c r="C644" s="6"/>
      <c r="D644" s="6">
        <v>1809</v>
      </c>
      <c r="E644" s="9">
        <v>1674</v>
      </c>
      <c r="F644" s="6">
        <v>2969</v>
      </c>
    </row>
    <row r="645" spans="1:6" x14ac:dyDescent="0.25">
      <c r="A645" s="3">
        <v>653000</v>
      </c>
      <c r="B645" s="3"/>
      <c r="C645" s="6"/>
      <c r="D645" s="6">
        <v>1810</v>
      </c>
      <c r="E645" s="9">
        <v>1675</v>
      </c>
      <c r="F645" s="6">
        <v>2972</v>
      </c>
    </row>
    <row r="646" spans="1:6" x14ac:dyDescent="0.25">
      <c r="A646" s="3">
        <v>654000</v>
      </c>
      <c r="B646" s="3"/>
      <c r="C646" s="6"/>
      <c r="D646" s="6">
        <v>1812</v>
      </c>
      <c r="E646" s="9">
        <v>1676</v>
      </c>
      <c r="F646" s="6">
        <v>2974</v>
      </c>
    </row>
    <row r="647" spans="1:6" x14ac:dyDescent="0.25">
      <c r="A647" s="3">
        <v>655000</v>
      </c>
      <c r="B647" s="3"/>
      <c r="C647" s="6"/>
      <c r="D647" s="6">
        <v>1813</v>
      </c>
      <c r="E647" s="9">
        <v>1678</v>
      </c>
      <c r="F647" s="6">
        <v>2976</v>
      </c>
    </row>
    <row r="648" spans="1:6" x14ac:dyDescent="0.25">
      <c r="A648" s="3">
        <v>656000</v>
      </c>
      <c r="B648" s="3"/>
      <c r="C648" s="6"/>
      <c r="D648" s="6">
        <v>1814</v>
      </c>
      <c r="E648" s="9">
        <v>1679</v>
      </c>
      <c r="F648" s="6">
        <v>2978</v>
      </c>
    </row>
    <row r="649" spans="1:6" x14ac:dyDescent="0.25">
      <c r="A649" s="3">
        <v>657000</v>
      </c>
      <c r="B649" s="3"/>
      <c r="C649" s="6"/>
      <c r="D649" s="6">
        <v>1816</v>
      </c>
      <c r="E649" s="9">
        <v>1680</v>
      </c>
      <c r="F649" s="6">
        <v>2980</v>
      </c>
    </row>
    <row r="650" spans="1:6" x14ac:dyDescent="0.25">
      <c r="A650" s="3">
        <v>658000</v>
      </c>
      <c r="B650" s="3"/>
      <c r="C650" s="6"/>
      <c r="D650" s="6">
        <v>1817</v>
      </c>
      <c r="E650" s="9">
        <v>1681</v>
      </c>
      <c r="F650" s="6">
        <v>2983</v>
      </c>
    </row>
    <row r="651" spans="1:6" x14ac:dyDescent="0.25">
      <c r="A651" s="3">
        <v>659000</v>
      </c>
      <c r="B651" s="3"/>
      <c r="C651" s="6"/>
      <c r="D651" s="6">
        <v>1818</v>
      </c>
      <c r="E651" s="9">
        <v>1683</v>
      </c>
      <c r="F651" s="6">
        <v>2985</v>
      </c>
    </row>
    <row r="652" spans="1:6" x14ac:dyDescent="0.25">
      <c r="A652" s="3">
        <v>660000</v>
      </c>
      <c r="B652" s="3"/>
      <c r="C652" s="6"/>
      <c r="D652" s="6">
        <v>1820</v>
      </c>
      <c r="E652" s="9">
        <v>1684</v>
      </c>
      <c r="F652" s="6">
        <v>2987</v>
      </c>
    </row>
    <row r="653" spans="1:6" x14ac:dyDescent="0.25">
      <c r="A653" s="3">
        <v>661000</v>
      </c>
      <c r="B653" s="3"/>
      <c r="C653" s="6"/>
      <c r="D653" s="6">
        <v>1821</v>
      </c>
      <c r="E653" s="9">
        <v>1685</v>
      </c>
      <c r="F653" s="6">
        <v>2989</v>
      </c>
    </row>
    <row r="654" spans="1:6" x14ac:dyDescent="0.25">
      <c r="A654" s="3">
        <v>662000</v>
      </c>
      <c r="B654" s="3"/>
      <c r="C654" s="6"/>
      <c r="D654" s="6">
        <v>1822</v>
      </c>
      <c r="E654" s="9">
        <v>1686</v>
      </c>
      <c r="F654" s="6">
        <v>2991</v>
      </c>
    </row>
    <row r="655" spans="1:6" x14ac:dyDescent="0.25">
      <c r="A655" s="3">
        <v>663000</v>
      </c>
      <c r="B655" s="3"/>
      <c r="C655" s="6"/>
      <c r="D655" s="6">
        <v>1824</v>
      </c>
      <c r="E655" s="9">
        <v>1688</v>
      </c>
      <c r="F655" s="6">
        <v>2994</v>
      </c>
    </row>
    <row r="656" spans="1:6" x14ac:dyDescent="0.25">
      <c r="A656" s="3">
        <v>664000</v>
      </c>
      <c r="B656" s="3"/>
      <c r="C656" s="6"/>
      <c r="D656" s="6">
        <v>1825</v>
      </c>
      <c r="E656" s="9">
        <v>1689</v>
      </c>
      <c r="F656" s="6">
        <v>2996</v>
      </c>
    </row>
    <row r="657" spans="1:6" x14ac:dyDescent="0.25">
      <c r="A657" s="3">
        <v>665000</v>
      </c>
      <c r="B657" s="3"/>
      <c r="C657" s="6"/>
      <c r="D657" s="6">
        <v>1826</v>
      </c>
      <c r="E657" s="9">
        <v>1690</v>
      </c>
      <c r="F657" s="6">
        <v>2998</v>
      </c>
    </row>
    <row r="658" spans="1:6" x14ac:dyDescent="0.25">
      <c r="A658" s="3">
        <v>666000</v>
      </c>
      <c r="B658" s="3"/>
      <c r="C658" s="6"/>
      <c r="D658" s="6">
        <v>1828</v>
      </c>
      <c r="E658" s="9">
        <v>1691</v>
      </c>
      <c r="F658" s="6">
        <v>3000</v>
      </c>
    </row>
    <row r="659" spans="1:6" x14ac:dyDescent="0.25">
      <c r="A659" s="3">
        <v>667000</v>
      </c>
      <c r="B659" s="3"/>
      <c r="C659" s="6"/>
      <c r="D659" s="6">
        <v>1829</v>
      </c>
      <c r="E659" s="9">
        <v>1692</v>
      </c>
      <c r="F659" s="6">
        <v>3002</v>
      </c>
    </row>
    <row r="660" spans="1:6" x14ac:dyDescent="0.25">
      <c r="A660" s="3">
        <v>668000</v>
      </c>
      <c r="B660" s="3"/>
      <c r="C660" s="6"/>
      <c r="D660" s="6">
        <v>1830</v>
      </c>
      <c r="E660" s="9">
        <v>1694</v>
      </c>
      <c r="F660" s="6">
        <v>3005</v>
      </c>
    </row>
    <row r="661" spans="1:6" x14ac:dyDescent="0.25">
      <c r="A661" s="3">
        <v>669000</v>
      </c>
      <c r="B661" s="3"/>
      <c r="C661" s="6"/>
      <c r="D661" s="6">
        <v>1832</v>
      </c>
      <c r="E661" s="9">
        <v>1695</v>
      </c>
      <c r="F661" s="6">
        <v>3007</v>
      </c>
    </row>
    <row r="662" spans="1:6" x14ac:dyDescent="0.25">
      <c r="A662" s="3">
        <v>670000</v>
      </c>
      <c r="B662" s="3"/>
      <c r="C662" s="6"/>
      <c r="D662" s="6">
        <v>1833</v>
      </c>
      <c r="E662" s="9">
        <v>1696</v>
      </c>
      <c r="F662" s="6">
        <v>3009</v>
      </c>
    </row>
    <row r="663" spans="1:6" x14ac:dyDescent="0.25">
      <c r="A663" s="3">
        <v>671000</v>
      </c>
      <c r="B663" s="3"/>
      <c r="C663" s="6"/>
      <c r="D663" s="6">
        <v>1834</v>
      </c>
      <c r="E663" s="9">
        <v>1697</v>
      </c>
      <c r="F663" s="6">
        <v>3011</v>
      </c>
    </row>
    <row r="664" spans="1:6" x14ac:dyDescent="0.25">
      <c r="A664" s="3">
        <v>672000</v>
      </c>
      <c r="B664" s="3"/>
      <c r="C664" s="6"/>
      <c r="D664" s="6">
        <v>1836</v>
      </c>
      <c r="E664" s="9">
        <v>1699</v>
      </c>
      <c r="F664" s="6">
        <v>3013</v>
      </c>
    </row>
    <row r="665" spans="1:6" x14ac:dyDescent="0.25">
      <c r="A665" s="3">
        <v>673000</v>
      </c>
      <c r="B665" s="3"/>
      <c r="C665" s="6"/>
      <c r="D665" s="6">
        <v>1837</v>
      </c>
      <c r="E665" s="9">
        <v>1700</v>
      </c>
      <c r="F665" s="6">
        <v>3016</v>
      </c>
    </row>
    <row r="666" spans="1:6" x14ac:dyDescent="0.25">
      <c r="A666" s="3">
        <v>674000</v>
      </c>
      <c r="B666" s="3"/>
      <c r="C666" s="6"/>
      <c r="D666" s="6">
        <v>1838</v>
      </c>
      <c r="E666" s="9">
        <v>1701</v>
      </c>
      <c r="F666" s="6">
        <v>3018</v>
      </c>
    </row>
    <row r="667" spans="1:6" x14ac:dyDescent="0.25">
      <c r="A667" s="3">
        <v>675000</v>
      </c>
      <c r="B667" s="3"/>
      <c r="C667" s="6"/>
      <c r="D667" s="6">
        <v>1840</v>
      </c>
      <c r="E667" s="9">
        <v>1702</v>
      </c>
      <c r="F667" s="6">
        <v>3020</v>
      </c>
    </row>
    <row r="668" spans="1:6" x14ac:dyDescent="0.25">
      <c r="A668" s="3">
        <v>676000</v>
      </c>
      <c r="B668" s="3"/>
      <c r="C668" s="6"/>
      <c r="D668" s="6">
        <v>1841</v>
      </c>
      <c r="E668" s="9">
        <v>1704</v>
      </c>
      <c r="F668" s="6">
        <v>3022</v>
      </c>
    </row>
    <row r="669" spans="1:6" x14ac:dyDescent="0.25">
      <c r="A669" s="3">
        <v>677000</v>
      </c>
      <c r="B669" s="3"/>
      <c r="C669" s="6"/>
      <c r="D669" s="6">
        <v>1842</v>
      </c>
      <c r="E669" s="9">
        <v>1705</v>
      </c>
      <c r="F669" s="6">
        <v>3024</v>
      </c>
    </row>
    <row r="670" spans="1:6" x14ac:dyDescent="0.25">
      <c r="A670" s="3">
        <v>678000</v>
      </c>
      <c r="B670" s="3"/>
      <c r="C670" s="6"/>
      <c r="D670" s="6">
        <v>1844</v>
      </c>
      <c r="E670" s="9">
        <v>1706</v>
      </c>
      <c r="F670" s="6">
        <v>3027</v>
      </c>
    </row>
    <row r="671" spans="1:6" x14ac:dyDescent="0.25">
      <c r="A671" s="3">
        <v>679000</v>
      </c>
      <c r="B671" s="3"/>
      <c r="C671" s="6"/>
      <c r="D671" s="6">
        <v>1845</v>
      </c>
      <c r="E671" s="9">
        <v>1707</v>
      </c>
      <c r="F671" s="6">
        <v>3029</v>
      </c>
    </row>
    <row r="672" spans="1:6" x14ac:dyDescent="0.25">
      <c r="A672" s="3">
        <v>680000</v>
      </c>
      <c r="B672" s="3"/>
      <c r="C672" s="6"/>
      <c r="D672" s="6">
        <v>1846</v>
      </c>
      <c r="E672" s="9">
        <v>1709</v>
      </c>
      <c r="F672" s="6">
        <v>3031</v>
      </c>
    </row>
    <row r="673" spans="1:6" x14ac:dyDescent="0.25">
      <c r="A673" s="3">
        <v>681000</v>
      </c>
      <c r="B673" s="3"/>
      <c r="C673" s="6"/>
      <c r="D673" s="6">
        <v>1848</v>
      </c>
      <c r="E673" s="9">
        <v>1710</v>
      </c>
      <c r="F673" s="6">
        <v>3033</v>
      </c>
    </row>
    <row r="674" spans="1:6" x14ac:dyDescent="0.25">
      <c r="A674" s="3">
        <v>682000</v>
      </c>
      <c r="B674" s="3"/>
      <c r="C674" s="6"/>
      <c r="D674" s="6">
        <v>1849</v>
      </c>
      <c r="E674" s="9">
        <v>1711</v>
      </c>
      <c r="F674" s="6">
        <v>3035</v>
      </c>
    </row>
    <row r="675" spans="1:6" x14ac:dyDescent="0.25">
      <c r="A675" s="3">
        <v>683000</v>
      </c>
      <c r="B675" s="3"/>
      <c r="C675" s="6"/>
      <c r="D675" s="6">
        <v>1850</v>
      </c>
      <c r="E675" s="9">
        <v>1712</v>
      </c>
      <c r="F675" s="6">
        <v>3038</v>
      </c>
    </row>
    <row r="676" spans="1:6" x14ac:dyDescent="0.25">
      <c r="A676" s="3">
        <v>684000</v>
      </c>
      <c r="B676" s="3"/>
      <c r="C676" s="6"/>
      <c r="D676" s="6">
        <v>1852</v>
      </c>
      <c r="E676" s="9">
        <v>1714</v>
      </c>
      <c r="F676" s="6">
        <v>3040</v>
      </c>
    </row>
    <row r="677" spans="1:6" x14ac:dyDescent="0.25">
      <c r="A677" s="3">
        <v>685000</v>
      </c>
      <c r="B677" s="3"/>
      <c r="C677" s="6"/>
      <c r="D677" s="6">
        <v>1853</v>
      </c>
      <c r="E677" s="9">
        <v>1715</v>
      </c>
      <c r="F677" s="6">
        <v>3042</v>
      </c>
    </row>
    <row r="678" spans="1:6" x14ac:dyDescent="0.25">
      <c r="A678" s="3">
        <v>686000</v>
      </c>
      <c r="B678" s="3"/>
      <c r="C678" s="6"/>
      <c r="D678" s="6">
        <v>1854</v>
      </c>
      <c r="E678" s="9">
        <v>1716</v>
      </c>
      <c r="F678" s="6">
        <v>3044</v>
      </c>
    </row>
    <row r="679" spans="1:6" x14ac:dyDescent="0.25">
      <c r="A679" s="3">
        <v>687000</v>
      </c>
      <c r="B679" s="3"/>
      <c r="C679" s="6"/>
      <c r="D679" s="6">
        <v>1856</v>
      </c>
      <c r="E679" s="9">
        <v>1717</v>
      </c>
      <c r="F679" s="6">
        <v>3046</v>
      </c>
    </row>
    <row r="680" spans="1:6" x14ac:dyDescent="0.25">
      <c r="A680" s="3">
        <v>688000</v>
      </c>
      <c r="B680" s="3"/>
      <c r="C680" s="6"/>
      <c r="D680" s="6">
        <v>1857</v>
      </c>
      <c r="E680" s="9">
        <v>1719</v>
      </c>
      <c r="F680" s="6">
        <v>3049</v>
      </c>
    </row>
    <row r="681" spans="1:6" x14ac:dyDescent="0.25">
      <c r="A681" s="3">
        <v>689000</v>
      </c>
      <c r="B681" s="3"/>
      <c r="C681" s="6"/>
      <c r="D681" s="6">
        <v>1858</v>
      </c>
      <c r="E681" s="9">
        <v>1720</v>
      </c>
      <c r="F681" s="6">
        <v>3051</v>
      </c>
    </row>
    <row r="682" spans="1:6" x14ac:dyDescent="0.25">
      <c r="A682" s="3">
        <v>690000</v>
      </c>
      <c r="B682" s="3"/>
      <c r="C682" s="6"/>
      <c r="D682" s="6">
        <v>1860</v>
      </c>
      <c r="E682" s="9">
        <v>1721</v>
      </c>
      <c r="F682" s="6">
        <v>3053</v>
      </c>
    </row>
    <row r="683" spans="1:6" x14ac:dyDescent="0.25">
      <c r="A683" s="3">
        <v>691000</v>
      </c>
      <c r="B683" s="3"/>
      <c r="C683" s="6"/>
      <c r="D683" s="6">
        <v>1861</v>
      </c>
      <c r="E683" s="9">
        <v>1722</v>
      </c>
      <c r="F683" s="6">
        <v>3055</v>
      </c>
    </row>
    <row r="684" spans="1:6" x14ac:dyDescent="0.25">
      <c r="A684" s="3">
        <v>692000</v>
      </c>
      <c r="B684" s="3"/>
      <c r="C684" s="6"/>
      <c r="D684" s="6">
        <v>1862</v>
      </c>
      <c r="E684" s="9">
        <v>1723</v>
      </c>
      <c r="F684" s="6">
        <v>3057</v>
      </c>
    </row>
    <row r="685" spans="1:6" x14ac:dyDescent="0.25">
      <c r="A685" s="3">
        <v>693000</v>
      </c>
      <c r="B685" s="3"/>
      <c r="C685" s="6"/>
      <c r="D685" s="6">
        <v>1864</v>
      </c>
      <c r="E685" s="9">
        <v>1725</v>
      </c>
      <c r="F685" s="6">
        <v>3060</v>
      </c>
    </row>
    <row r="686" spans="1:6" x14ac:dyDescent="0.25">
      <c r="A686" s="3">
        <v>694000</v>
      </c>
      <c r="B686" s="3"/>
      <c r="C686" s="6"/>
      <c r="D686" s="6">
        <v>1865</v>
      </c>
      <c r="E686" s="9">
        <v>1726</v>
      </c>
      <c r="F686" s="6">
        <v>3062</v>
      </c>
    </row>
    <row r="687" spans="1:6" x14ac:dyDescent="0.25">
      <c r="A687" s="3">
        <v>695000</v>
      </c>
      <c r="B687" s="3"/>
      <c r="C687" s="6"/>
      <c r="D687" s="6">
        <v>1866</v>
      </c>
      <c r="E687" s="9">
        <v>1727</v>
      </c>
      <c r="F687" s="6">
        <v>3064</v>
      </c>
    </row>
    <row r="688" spans="1:6" x14ac:dyDescent="0.25">
      <c r="A688" s="3">
        <v>696000</v>
      </c>
      <c r="B688" s="3"/>
      <c r="C688" s="6"/>
      <c r="D688" s="6">
        <v>1868</v>
      </c>
      <c r="E688" s="9">
        <v>1728</v>
      </c>
      <c r="F688" s="6">
        <v>3066</v>
      </c>
    </row>
    <row r="689" spans="1:6" x14ac:dyDescent="0.25">
      <c r="A689" s="3">
        <v>697000</v>
      </c>
      <c r="B689" s="3"/>
      <c r="C689" s="6"/>
      <c r="D689" s="6">
        <v>1869</v>
      </c>
      <c r="E689" s="9">
        <v>1730</v>
      </c>
      <c r="F689" s="6">
        <v>3068</v>
      </c>
    </row>
    <row r="690" spans="1:6" x14ac:dyDescent="0.25">
      <c r="A690" s="3">
        <v>698000</v>
      </c>
      <c r="B690" s="3"/>
      <c r="C690" s="6"/>
      <c r="D690" s="6">
        <v>1870</v>
      </c>
      <c r="E690" s="9">
        <v>1731</v>
      </c>
      <c r="F690" s="6">
        <v>3071</v>
      </c>
    </row>
    <row r="691" spans="1:6" x14ac:dyDescent="0.25">
      <c r="A691" s="3">
        <v>699000</v>
      </c>
      <c r="B691" s="3"/>
      <c r="C691" s="6"/>
      <c r="D691" s="6">
        <v>1872</v>
      </c>
      <c r="E691" s="9">
        <v>1732</v>
      </c>
      <c r="F691" s="6">
        <v>3073</v>
      </c>
    </row>
    <row r="692" spans="1:6" x14ac:dyDescent="0.25">
      <c r="A692" s="3">
        <v>700000</v>
      </c>
      <c r="B692" s="3"/>
      <c r="C692" s="6"/>
      <c r="D692" s="6">
        <v>1873</v>
      </c>
      <c r="E692" s="9">
        <v>1733</v>
      </c>
      <c r="F692" s="6">
        <v>3075</v>
      </c>
    </row>
    <row r="693" spans="1:6" x14ac:dyDescent="0.25">
      <c r="A693" s="3">
        <v>701000</v>
      </c>
      <c r="B693" s="3"/>
      <c r="C693" s="6"/>
      <c r="D693" s="6">
        <v>1874</v>
      </c>
      <c r="E693" s="9">
        <v>1735</v>
      </c>
      <c r="F693" s="6">
        <v>3077</v>
      </c>
    </row>
    <row r="694" spans="1:6" x14ac:dyDescent="0.25">
      <c r="A694" s="3">
        <v>702000</v>
      </c>
      <c r="B694" s="3"/>
      <c r="C694" s="6"/>
      <c r="D694" s="6">
        <v>1876</v>
      </c>
      <c r="E694" s="9">
        <v>1736</v>
      </c>
      <c r="F694" s="6">
        <v>3079</v>
      </c>
    </row>
    <row r="695" spans="1:6" x14ac:dyDescent="0.25">
      <c r="A695" s="3">
        <v>703000</v>
      </c>
      <c r="B695" s="3"/>
      <c r="C695" s="6"/>
      <c r="D695" s="6">
        <v>1877</v>
      </c>
      <c r="E695" s="9">
        <v>1737</v>
      </c>
      <c r="F695" s="6">
        <v>3082</v>
      </c>
    </row>
    <row r="696" spans="1:6" x14ac:dyDescent="0.25">
      <c r="A696" s="3">
        <v>704000</v>
      </c>
      <c r="B696" s="3"/>
      <c r="C696" s="6"/>
      <c r="D696" s="6">
        <v>1879</v>
      </c>
      <c r="E696" s="9">
        <v>1738</v>
      </c>
      <c r="F696" s="6">
        <v>3084</v>
      </c>
    </row>
    <row r="697" spans="1:6" x14ac:dyDescent="0.25">
      <c r="A697" s="3">
        <v>705000</v>
      </c>
      <c r="B697" s="3"/>
      <c r="C697" s="6"/>
      <c r="D697" s="6">
        <v>1880</v>
      </c>
      <c r="E697" s="9">
        <v>1740</v>
      </c>
      <c r="F697" s="6">
        <v>3086</v>
      </c>
    </row>
    <row r="698" spans="1:6" x14ac:dyDescent="0.25">
      <c r="A698" s="3">
        <v>706000</v>
      </c>
      <c r="B698" s="3"/>
      <c r="C698" s="6"/>
      <c r="D698" s="6">
        <v>1881</v>
      </c>
      <c r="E698" s="9">
        <v>1741</v>
      </c>
      <c r="F698" s="6">
        <v>3088</v>
      </c>
    </row>
    <row r="699" spans="1:6" x14ac:dyDescent="0.25">
      <c r="A699" s="3">
        <v>707000</v>
      </c>
      <c r="B699" s="3"/>
      <c r="C699" s="6"/>
      <c r="D699" s="6">
        <v>1883</v>
      </c>
      <c r="E699" s="9">
        <v>1742</v>
      </c>
      <c r="F699" s="6">
        <v>3090</v>
      </c>
    </row>
    <row r="700" spans="1:6" x14ac:dyDescent="0.25">
      <c r="A700" s="3">
        <v>708000</v>
      </c>
      <c r="B700" s="3"/>
      <c r="C700" s="6"/>
      <c r="D700" s="6">
        <v>1884</v>
      </c>
      <c r="E700" s="9">
        <v>1743</v>
      </c>
      <c r="F700" s="6">
        <v>3093</v>
      </c>
    </row>
    <row r="701" spans="1:6" x14ac:dyDescent="0.25">
      <c r="A701" s="3">
        <v>709000</v>
      </c>
      <c r="B701" s="3"/>
      <c r="C701" s="6"/>
      <c r="D701" s="6">
        <v>1885</v>
      </c>
      <c r="E701" s="9">
        <v>1745</v>
      </c>
      <c r="F701" s="6">
        <v>3095</v>
      </c>
    </row>
    <row r="702" spans="1:6" x14ac:dyDescent="0.25">
      <c r="A702" s="3">
        <v>710000</v>
      </c>
      <c r="B702" s="3"/>
      <c r="C702" s="6"/>
      <c r="D702" s="6">
        <v>1887</v>
      </c>
      <c r="E702" s="9">
        <v>1746</v>
      </c>
      <c r="F702" s="6">
        <v>3097</v>
      </c>
    </row>
    <row r="703" spans="1:6" x14ac:dyDescent="0.25">
      <c r="A703" s="3">
        <v>711000</v>
      </c>
      <c r="B703" s="3"/>
      <c r="C703" s="6"/>
      <c r="D703" s="6">
        <v>1888</v>
      </c>
      <c r="E703" s="9">
        <v>1747</v>
      </c>
      <c r="F703" s="6">
        <v>3099</v>
      </c>
    </row>
    <row r="704" spans="1:6" x14ac:dyDescent="0.25">
      <c r="A704" s="3">
        <v>712000</v>
      </c>
      <c r="B704" s="3"/>
      <c r="C704" s="6"/>
      <c r="D704" s="6">
        <v>1889</v>
      </c>
      <c r="E704" s="9">
        <v>1748</v>
      </c>
      <c r="F704" s="6">
        <v>3101</v>
      </c>
    </row>
    <row r="705" spans="1:6" x14ac:dyDescent="0.25">
      <c r="A705" s="3">
        <v>713000</v>
      </c>
      <c r="B705" s="3"/>
      <c r="C705" s="6"/>
      <c r="D705" s="6">
        <v>1891</v>
      </c>
      <c r="E705" s="9">
        <v>1750</v>
      </c>
      <c r="F705" s="6">
        <v>3104</v>
      </c>
    </row>
    <row r="706" spans="1:6" x14ac:dyDescent="0.25">
      <c r="A706" s="3">
        <v>714000</v>
      </c>
      <c r="B706" s="3"/>
      <c r="C706" s="6"/>
      <c r="D706" s="6">
        <v>1892</v>
      </c>
      <c r="E706" s="9">
        <v>1751</v>
      </c>
      <c r="F706" s="6">
        <v>3106</v>
      </c>
    </row>
    <row r="707" spans="1:6" x14ac:dyDescent="0.25">
      <c r="A707" s="3">
        <v>715000</v>
      </c>
      <c r="B707" s="3"/>
      <c r="C707" s="6"/>
      <c r="D707" s="6">
        <v>1893</v>
      </c>
      <c r="E707" s="9">
        <v>1752</v>
      </c>
      <c r="F707" s="6">
        <v>3108</v>
      </c>
    </row>
    <row r="708" spans="1:6" x14ac:dyDescent="0.25">
      <c r="A708" s="3">
        <v>716000</v>
      </c>
      <c r="B708" s="3"/>
      <c r="C708" s="6"/>
      <c r="D708" s="6">
        <v>1895</v>
      </c>
      <c r="E708" s="9">
        <v>1753</v>
      </c>
      <c r="F708" s="6">
        <v>3110</v>
      </c>
    </row>
    <row r="709" spans="1:6" x14ac:dyDescent="0.25">
      <c r="A709" s="3">
        <v>717000</v>
      </c>
      <c r="B709" s="3"/>
      <c r="C709" s="6"/>
      <c r="D709" s="6">
        <v>1896</v>
      </c>
      <c r="E709" s="9">
        <v>1754</v>
      </c>
      <c r="F709" s="6">
        <v>3112</v>
      </c>
    </row>
    <row r="710" spans="1:6" x14ac:dyDescent="0.25">
      <c r="A710" s="3">
        <v>718000</v>
      </c>
      <c r="B710" s="3"/>
      <c r="C710" s="6"/>
      <c r="D710" s="6">
        <v>1897</v>
      </c>
      <c r="E710" s="9">
        <v>1756</v>
      </c>
      <c r="F710" s="6">
        <v>3115</v>
      </c>
    </row>
    <row r="711" spans="1:6" x14ac:dyDescent="0.25">
      <c r="A711" s="3">
        <v>719000</v>
      </c>
      <c r="B711" s="3"/>
      <c r="C711" s="6"/>
      <c r="D711" s="6">
        <v>1899</v>
      </c>
      <c r="E711" s="9">
        <v>1757</v>
      </c>
      <c r="F711" s="6">
        <v>3117</v>
      </c>
    </row>
    <row r="712" spans="1:6" x14ac:dyDescent="0.25">
      <c r="A712" s="3">
        <v>720000</v>
      </c>
      <c r="B712" s="3"/>
      <c r="C712" s="6"/>
      <c r="D712" s="6">
        <v>1900</v>
      </c>
      <c r="E712" s="9">
        <v>1758</v>
      </c>
      <c r="F712" s="6">
        <v>3119</v>
      </c>
    </row>
    <row r="713" spans="1:6" x14ac:dyDescent="0.25">
      <c r="A713" s="3">
        <v>721000</v>
      </c>
      <c r="B713" s="3"/>
      <c r="C713" s="6"/>
      <c r="D713" s="6">
        <v>1901</v>
      </c>
      <c r="E713" s="9">
        <v>1759</v>
      </c>
      <c r="F713" s="6">
        <v>3121</v>
      </c>
    </row>
    <row r="714" spans="1:6" x14ac:dyDescent="0.25">
      <c r="A714" s="3">
        <v>722000</v>
      </c>
      <c r="B714" s="3"/>
      <c r="C714" s="6"/>
      <c r="D714" s="6">
        <v>1903</v>
      </c>
      <c r="E714" s="9">
        <v>1761</v>
      </c>
      <c r="F714" s="6">
        <v>3123</v>
      </c>
    </row>
    <row r="715" spans="1:6" x14ac:dyDescent="0.25">
      <c r="A715" s="3">
        <v>723000</v>
      </c>
      <c r="B715" s="3"/>
      <c r="C715" s="6"/>
      <c r="D715" s="6">
        <v>1904</v>
      </c>
      <c r="E715" s="9">
        <v>1762</v>
      </c>
      <c r="F715" s="6">
        <v>3126</v>
      </c>
    </row>
    <row r="716" spans="1:6" x14ac:dyDescent="0.25">
      <c r="A716" s="3">
        <v>724000</v>
      </c>
      <c r="B716" s="3"/>
      <c r="C716" s="6"/>
      <c r="D716" s="6">
        <v>1905</v>
      </c>
      <c r="E716" s="9">
        <v>1763</v>
      </c>
      <c r="F716" s="6">
        <v>3128</v>
      </c>
    </row>
    <row r="717" spans="1:6" x14ac:dyDescent="0.25">
      <c r="A717" s="3">
        <v>725000</v>
      </c>
      <c r="B717" s="3"/>
      <c r="C717" s="6"/>
      <c r="D717" s="6">
        <v>1907</v>
      </c>
      <c r="E717" s="9">
        <v>1764</v>
      </c>
      <c r="F717" s="6">
        <v>3130</v>
      </c>
    </row>
    <row r="718" spans="1:6" x14ac:dyDescent="0.25">
      <c r="A718" s="3">
        <v>726000</v>
      </c>
      <c r="B718" s="3"/>
      <c r="C718" s="6"/>
      <c r="D718" s="6">
        <v>1908</v>
      </c>
      <c r="E718" s="9">
        <v>1766</v>
      </c>
      <c r="F718" s="6">
        <v>3132</v>
      </c>
    </row>
    <row r="719" spans="1:6" x14ac:dyDescent="0.25">
      <c r="A719" s="3">
        <v>727000</v>
      </c>
      <c r="B719" s="3"/>
      <c r="C719" s="6"/>
      <c r="D719" s="6">
        <v>1909</v>
      </c>
      <c r="E719" s="9">
        <v>1767</v>
      </c>
      <c r="F719" s="6">
        <v>3134</v>
      </c>
    </row>
    <row r="720" spans="1:6" x14ac:dyDescent="0.25">
      <c r="A720" s="3">
        <v>728000</v>
      </c>
      <c r="B720" s="3"/>
      <c r="C720" s="6"/>
      <c r="D720" s="6">
        <v>1911</v>
      </c>
      <c r="E720" s="9">
        <v>1768</v>
      </c>
      <c r="F720" s="6">
        <v>3137</v>
      </c>
    </row>
    <row r="721" spans="1:6" x14ac:dyDescent="0.25">
      <c r="A721" s="3">
        <v>729000</v>
      </c>
      <c r="B721" s="3"/>
      <c r="C721" s="6"/>
      <c r="D721" s="6">
        <v>1912</v>
      </c>
      <c r="E721" s="9">
        <v>1769</v>
      </c>
      <c r="F721" s="6">
        <v>3139</v>
      </c>
    </row>
    <row r="722" spans="1:6" x14ac:dyDescent="0.25">
      <c r="A722" s="3">
        <v>730000</v>
      </c>
      <c r="B722" s="3"/>
      <c r="C722" s="6"/>
      <c r="D722" s="6">
        <v>1913</v>
      </c>
      <c r="E722" s="9">
        <v>1771</v>
      </c>
      <c r="F722" s="6">
        <v>3141</v>
      </c>
    </row>
    <row r="723" spans="1:6" x14ac:dyDescent="0.25">
      <c r="A723" s="3">
        <v>731000</v>
      </c>
      <c r="B723" s="3"/>
      <c r="C723" s="6"/>
      <c r="D723" s="6">
        <v>1915</v>
      </c>
      <c r="E723" s="9">
        <v>1772</v>
      </c>
      <c r="F723" s="6">
        <v>3143</v>
      </c>
    </row>
    <row r="724" spans="1:6" x14ac:dyDescent="0.25">
      <c r="A724" s="3">
        <v>732000</v>
      </c>
      <c r="B724" s="3"/>
      <c r="C724" s="6"/>
      <c r="D724" s="6">
        <v>1916</v>
      </c>
      <c r="E724" s="9">
        <v>1773</v>
      </c>
      <c r="F724" s="6">
        <v>3145</v>
      </c>
    </row>
    <row r="725" spans="1:6" x14ac:dyDescent="0.25">
      <c r="A725" s="3">
        <v>733000</v>
      </c>
      <c r="B725" s="3"/>
      <c r="C725" s="6"/>
      <c r="D725" s="6">
        <v>1917</v>
      </c>
      <c r="E725" s="9">
        <v>1774</v>
      </c>
      <c r="F725" s="6">
        <v>3148</v>
      </c>
    </row>
    <row r="726" spans="1:6" x14ac:dyDescent="0.25">
      <c r="A726" s="3">
        <v>734000</v>
      </c>
      <c r="B726" s="3"/>
      <c r="C726" s="6"/>
      <c r="D726" s="6">
        <v>1919</v>
      </c>
      <c r="E726" s="9">
        <v>1776</v>
      </c>
      <c r="F726" s="6">
        <v>3150</v>
      </c>
    </row>
    <row r="727" spans="1:6" x14ac:dyDescent="0.25">
      <c r="A727" s="3">
        <v>735000</v>
      </c>
      <c r="B727" s="3"/>
      <c r="C727" s="6"/>
      <c r="D727" s="6">
        <v>1920</v>
      </c>
      <c r="E727" s="9">
        <v>1777</v>
      </c>
      <c r="F727" s="6">
        <v>3152</v>
      </c>
    </row>
    <row r="728" spans="1:6" x14ac:dyDescent="0.25">
      <c r="A728" s="3">
        <v>736000</v>
      </c>
      <c r="B728" s="3"/>
      <c r="C728" s="6"/>
      <c r="D728" s="6">
        <v>1921</v>
      </c>
      <c r="E728" s="9">
        <v>1778</v>
      </c>
      <c r="F728" s="6">
        <v>3154</v>
      </c>
    </row>
    <row r="729" spans="1:6" x14ac:dyDescent="0.25">
      <c r="A729" s="3">
        <v>737000</v>
      </c>
      <c r="B729" s="3"/>
      <c r="C729" s="6"/>
      <c r="D729" s="6">
        <v>1923</v>
      </c>
      <c r="E729" s="9">
        <v>1779</v>
      </c>
      <c r="F729" s="6">
        <v>3156</v>
      </c>
    </row>
    <row r="730" spans="1:6" x14ac:dyDescent="0.25">
      <c r="A730" s="3">
        <v>738000</v>
      </c>
      <c r="B730" s="3"/>
      <c r="C730" s="6"/>
      <c r="D730" s="6">
        <v>1924</v>
      </c>
      <c r="E730" s="9">
        <v>1781</v>
      </c>
      <c r="F730" s="6">
        <v>3159</v>
      </c>
    </row>
    <row r="731" spans="1:6" x14ac:dyDescent="0.25">
      <c r="A731" s="3">
        <v>739000</v>
      </c>
      <c r="B731" s="3"/>
      <c r="C731" s="6"/>
      <c r="D731" s="6">
        <v>1925</v>
      </c>
      <c r="E731" s="9">
        <v>1782</v>
      </c>
      <c r="F731" s="6">
        <v>3161</v>
      </c>
    </row>
    <row r="732" spans="1:6" x14ac:dyDescent="0.25">
      <c r="A732" s="3">
        <v>740000</v>
      </c>
      <c r="B732" s="3"/>
      <c r="C732" s="6"/>
      <c r="D732" s="6">
        <v>1927</v>
      </c>
      <c r="E732" s="9">
        <v>1783</v>
      </c>
      <c r="F732" s="6">
        <v>3163</v>
      </c>
    </row>
    <row r="733" spans="1:6" x14ac:dyDescent="0.25">
      <c r="A733" s="3">
        <v>741000</v>
      </c>
      <c r="B733" s="3"/>
      <c r="C733" s="6"/>
      <c r="D733" s="6">
        <v>1928</v>
      </c>
      <c r="E733" s="9">
        <v>1784</v>
      </c>
      <c r="F733" s="6">
        <v>3165</v>
      </c>
    </row>
    <row r="734" spans="1:6" x14ac:dyDescent="0.25">
      <c r="A734" s="3">
        <v>742000</v>
      </c>
      <c r="B734" s="3"/>
      <c r="C734" s="6"/>
      <c r="D734" s="6">
        <v>1929</v>
      </c>
      <c r="E734" s="9">
        <v>1785</v>
      </c>
      <c r="F734" s="6">
        <v>3167</v>
      </c>
    </row>
    <row r="735" spans="1:6" x14ac:dyDescent="0.25">
      <c r="A735" s="3">
        <v>743000</v>
      </c>
      <c r="B735" s="3"/>
      <c r="C735" s="6"/>
      <c r="D735" s="6">
        <v>1931</v>
      </c>
      <c r="E735" s="9">
        <v>1787</v>
      </c>
      <c r="F735" s="6">
        <v>3170</v>
      </c>
    </row>
    <row r="736" spans="1:6" x14ac:dyDescent="0.25">
      <c r="A736" s="3">
        <v>744000</v>
      </c>
      <c r="B736" s="3"/>
      <c r="C736" s="6"/>
      <c r="D736" s="6">
        <v>1932</v>
      </c>
      <c r="E736" s="9">
        <v>1788</v>
      </c>
      <c r="F736" s="6">
        <v>3172</v>
      </c>
    </row>
    <row r="737" spans="1:6" x14ac:dyDescent="0.25">
      <c r="A737" s="3">
        <v>745000</v>
      </c>
      <c r="B737" s="3"/>
      <c r="C737" s="6"/>
      <c r="D737" s="6">
        <v>1933</v>
      </c>
      <c r="E737" s="9">
        <v>1789</v>
      </c>
      <c r="F737" s="6">
        <v>3174</v>
      </c>
    </row>
    <row r="738" spans="1:6" x14ac:dyDescent="0.25">
      <c r="A738" s="3">
        <v>746000</v>
      </c>
      <c r="B738" s="3"/>
      <c r="C738" s="6"/>
      <c r="D738" s="6">
        <v>1935</v>
      </c>
      <c r="E738" s="9">
        <v>1790</v>
      </c>
      <c r="F738" s="6">
        <v>3176</v>
      </c>
    </row>
    <row r="739" spans="1:6" x14ac:dyDescent="0.25">
      <c r="A739" s="3">
        <v>747000</v>
      </c>
      <c r="B739" s="3"/>
      <c r="C739" s="6"/>
      <c r="D739" s="6">
        <v>1936</v>
      </c>
      <c r="E739" s="9">
        <v>1792</v>
      </c>
      <c r="F739" s="6">
        <v>3178</v>
      </c>
    </row>
    <row r="740" spans="1:6" x14ac:dyDescent="0.25">
      <c r="A740" s="3">
        <v>748000</v>
      </c>
      <c r="B740" s="3"/>
      <c r="C740" s="6"/>
      <c r="D740" s="6">
        <v>1937</v>
      </c>
      <c r="E740" s="9">
        <v>1793</v>
      </c>
      <c r="F740" s="6">
        <v>3181</v>
      </c>
    </row>
    <row r="741" spans="1:6" x14ac:dyDescent="0.25">
      <c r="A741" s="3">
        <v>749000</v>
      </c>
      <c r="B741" s="3"/>
      <c r="C741" s="6"/>
      <c r="D741" s="6">
        <v>1939</v>
      </c>
      <c r="E741" s="9">
        <v>1794</v>
      </c>
      <c r="F741" s="6">
        <v>3183</v>
      </c>
    </row>
    <row r="742" spans="1:6" x14ac:dyDescent="0.25">
      <c r="A742" s="3">
        <v>750000</v>
      </c>
      <c r="B742" s="3"/>
      <c r="C742" s="6"/>
      <c r="D742" s="6">
        <v>1940</v>
      </c>
      <c r="E742" s="9">
        <v>1795</v>
      </c>
      <c r="F742" s="6">
        <v>3185</v>
      </c>
    </row>
    <row r="743" spans="1:6" x14ac:dyDescent="0.25">
      <c r="A743" s="3">
        <v>751000</v>
      </c>
      <c r="B743" s="3"/>
      <c r="C743" s="6"/>
      <c r="D743" s="6">
        <v>1941</v>
      </c>
      <c r="E743" s="9">
        <v>1797</v>
      </c>
      <c r="F743" s="6">
        <v>3187</v>
      </c>
    </row>
    <row r="744" spans="1:6" x14ac:dyDescent="0.25">
      <c r="A744" s="3">
        <v>752000</v>
      </c>
      <c r="B744" s="3"/>
      <c r="C744" s="6"/>
      <c r="D744" s="6">
        <v>1943</v>
      </c>
      <c r="E744" s="9">
        <v>1798</v>
      </c>
      <c r="F744" s="6">
        <v>3189</v>
      </c>
    </row>
    <row r="745" spans="1:6" x14ac:dyDescent="0.25">
      <c r="A745" s="3">
        <v>753000</v>
      </c>
      <c r="B745" s="3"/>
      <c r="C745" s="6"/>
      <c r="D745" s="6">
        <v>1944</v>
      </c>
      <c r="E745" s="9">
        <v>1799</v>
      </c>
      <c r="F745" s="6">
        <v>3192</v>
      </c>
    </row>
    <row r="746" spans="1:6" x14ac:dyDescent="0.25">
      <c r="A746" s="3">
        <v>754000</v>
      </c>
      <c r="B746" s="3"/>
      <c r="C746" s="6"/>
      <c r="D746" s="6">
        <v>1946</v>
      </c>
      <c r="E746" s="9">
        <v>1800</v>
      </c>
      <c r="F746" s="6">
        <v>3194</v>
      </c>
    </row>
    <row r="747" spans="1:6" x14ac:dyDescent="0.25">
      <c r="A747" s="3">
        <v>755000</v>
      </c>
      <c r="B747" s="3"/>
      <c r="C747" s="6"/>
      <c r="D747" s="6">
        <v>1947</v>
      </c>
      <c r="E747" s="9">
        <v>1802</v>
      </c>
      <c r="F747" s="6">
        <v>3196</v>
      </c>
    </row>
    <row r="748" spans="1:6" x14ac:dyDescent="0.25">
      <c r="A748" s="3">
        <v>756000</v>
      </c>
      <c r="B748" s="3"/>
      <c r="C748" s="6"/>
      <c r="D748" s="6">
        <v>1948</v>
      </c>
      <c r="E748" s="9">
        <v>1803</v>
      </c>
      <c r="F748" s="6">
        <v>3198</v>
      </c>
    </row>
    <row r="749" spans="1:6" x14ac:dyDescent="0.25">
      <c r="A749" s="3">
        <v>757000</v>
      </c>
      <c r="B749" s="3"/>
      <c r="C749" s="6"/>
      <c r="D749" s="6">
        <v>1950</v>
      </c>
      <c r="E749" s="9">
        <v>1804</v>
      </c>
      <c r="F749" s="6">
        <v>3200</v>
      </c>
    </row>
    <row r="750" spans="1:6" x14ac:dyDescent="0.25">
      <c r="A750" s="3">
        <v>758000</v>
      </c>
      <c r="B750" s="3"/>
      <c r="C750" s="6"/>
      <c r="D750" s="6">
        <v>1951</v>
      </c>
      <c r="E750" s="9">
        <v>1805</v>
      </c>
      <c r="F750" s="6">
        <v>3203</v>
      </c>
    </row>
    <row r="751" spans="1:6" x14ac:dyDescent="0.25">
      <c r="A751" s="3">
        <v>759000</v>
      </c>
      <c r="B751" s="3"/>
      <c r="C751" s="6"/>
      <c r="D751" s="6">
        <v>1952</v>
      </c>
      <c r="E751" s="9">
        <v>1807</v>
      </c>
      <c r="F751" s="6">
        <v>3205</v>
      </c>
    </row>
    <row r="752" spans="1:6" x14ac:dyDescent="0.25">
      <c r="A752" s="3">
        <v>760000</v>
      </c>
      <c r="B752" s="3"/>
      <c r="C752" s="6"/>
      <c r="D752" s="6">
        <v>1954</v>
      </c>
      <c r="E752" s="9">
        <v>1808</v>
      </c>
      <c r="F752" s="6">
        <v>3207</v>
      </c>
    </row>
    <row r="753" spans="1:6" x14ac:dyDescent="0.25">
      <c r="A753" s="3">
        <v>761000</v>
      </c>
      <c r="B753" s="3"/>
      <c r="C753" s="6"/>
      <c r="D753" s="6">
        <v>1955</v>
      </c>
      <c r="E753" s="9">
        <v>1809</v>
      </c>
      <c r="F753" s="6">
        <v>3209</v>
      </c>
    </row>
    <row r="754" spans="1:6" x14ac:dyDescent="0.25">
      <c r="A754" s="3">
        <v>762000</v>
      </c>
      <c r="B754" s="3"/>
      <c r="C754" s="6"/>
      <c r="D754" s="6">
        <v>1956</v>
      </c>
      <c r="E754" s="9">
        <v>1810</v>
      </c>
      <c r="F754" s="6">
        <v>3211</v>
      </c>
    </row>
    <row r="755" spans="1:6" x14ac:dyDescent="0.25">
      <c r="A755" s="3">
        <v>763000</v>
      </c>
      <c r="B755" s="3"/>
      <c r="C755" s="6"/>
      <c r="D755" s="6">
        <v>1958</v>
      </c>
      <c r="E755" s="9">
        <v>1812</v>
      </c>
      <c r="F755" s="6">
        <v>3214</v>
      </c>
    </row>
    <row r="756" spans="1:6" x14ac:dyDescent="0.25">
      <c r="A756" s="3">
        <v>764000</v>
      </c>
      <c r="B756" s="3"/>
      <c r="C756" s="6"/>
      <c r="D756" s="6">
        <v>1959</v>
      </c>
      <c r="E756" s="9">
        <v>1813</v>
      </c>
      <c r="F756" s="6">
        <v>3216</v>
      </c>
    </row>
    <row r="757" spans="1:6" x14ac:dyDescent="0.25">
      <c r="A757" s="3">
        <v>765000</v>
      </c>
      <c r="B757" s="3"/>
      <c r="C757" s="6"/>
      <c r="D757" s="6">
        <v>1960</v>
      </c>
      <c r="E757" s="9">
        <v>1814</v>
      </c>
      <c r="F757" s="6">
        <v>3218</v>
      </c>
    </row>
    <row r="758" spans="1:6" x14ac:dyDescent="0.25">
      <c r="A758" s="3">
        <v>766000</v>
      </c>
      <c r="B758" s="3"/>
      <c r="C758" s="6"/>
      <c r="D758" s="6">
        <v>1962</v>
      </c>
      <c r="E758" s="9">
        <v>1815</v>
      </c>
      <c r="F758" s="6">
        <v>3220</v>
      </c>
    </row>
    <row r="759" spans="1:6" x14ac:dyDescent="0.25">
      <c r="A759" s="3">
        <v>767000</v>
      </c>
      <c r="B759" s="3"/>
      <c r="C759" s="6"/>
      <c r="D759" s="6">
        <v>1963</v>
      </c>
      <c r="E759" s="9">
        <v>1816</v>
      </c>
      <c r="F759" s="6">
        <v>3222</v>
      </c>
    </row>
    <row r="760" spans="1:6" x14ac:dyDescent="0.25">
      <c r="A760" s="3">
        <v>768000</v>
      </c>
      <c r="B760" s="3"/>
      <c r="C760" s="6"/>
      <c r="D760" s="6">
        <v>1964</v>
      </c>
      <c r="E760" s="9">
        <v>1818</v>
      </c>
      <c r="F760" s="6">
        <v>3225</v>
      </c>
    </row>
    <row r="761" spans="1:6" x14ac:dyDescent="0.25">
      <c r="A761" s="3">
        <v>769000</v>
      </c>
      <c r="B761" s="3"/>
      <c r="C761" s="6"/>
      <c r="D761" s="6">
        <v>1966</v>
      </c>
      <c r="E761" s="9">
        <v>1819</v>
      </c>
      <c r="F761" s="6">
        <v>3227</v>
      </c>
    </row>
    <row r="762" spans="1:6" x14ac:dyDescent="0.25">
      <c r="A762" s="3">
        <v>770000</v>
      </c>
      <c r="B762" s="3"/>
      <c r="C762" s="6"/>
      <c r="D762" s="6">
        <v>1967</v>
      </c>
      <c r="E762" s="9">
        <v>1820</v>
      </c>
      <c r="F762" s="6">
        <v>3229</v>
      </c>
    </row>
    <row r="763" spans="1:6" x14ac:dyDescent="0.25">
      <c r="A763" s="3">
        <v>771000</v>
      </c>
      <c r="B763" s="3"/>
      <c r="C763" s="6"/>
      <c r="D763" s="6">
        <v>1968</v>
      </c>
      <c r="E763" s="9">
        <v>1821</v>
      </c>
      <c r="F763" s="6">
        <v>3231</v>
      </c>
    </row>
    <row r="764" spans="1:6" x14ac:dyDescent="0.25">
      <c r="A764" s="3">
        <v>772000</v>
      </c>
      <c r="B764" s="3"/>
      <c r="C764" s="6"/>
      <c r="D764" s="6">
        <v>1970</v>
      </c>
      <c r="E764" s="9">
        <v>1823</v>
      </c>
      <c r="F764" s="6">
        <v>3233</v>
      </c>
    </row>
    <row r="765" spans="1:6" x14ac:dyDescent="0.25">
      <c r="A765" s="3">
        <v>773000</v>
      </c>
      <c r="B765" s="3"/>
      <c r="C765" s="6"/>
      <c r="D765" s="6">
        <v>1971</v>
      </c>
      <c r="E765" s="9">
        <v>1824</v>
      </c>
      <c r="F765" s="6">
        <v>3236</v>
      </c>
    </row>
    <row r="766" spans="1:6" x14ac:dyDescent="0.25">
      <c r="A766" s="3">
        <v>774000</v>
      </c>
      <c r="B766" s="3"/>
      <c r="C766" s="6"/>
      <c r="D766" s="6">
        <v>1972</v>
      </c>
      <c r="E766" s="9">
        <v>1825</v>
      </c>
      <c r="F766" s="6">
        <v>3238</v>
      </c>
    </row>
    <row r="767" spans="1:6" x14ac:dyDescent="0.25">
      <c r="A767" s="3">
        <v>775000</v>
      </c>
      <c r="B767" s="3"/>
      <c r="C767" s="6"/>
      <c r="D767" s="6">
        <v>1974</v>
      </c>
      <c r="E767" s="9">
        <v>1826</v>
      </c>
      <c r="F767" s="6">
        <v>3240</v>
      </c>
    </row>
    <row r="768" spans="1:6" x14ac:dyDescent="0.25">
      <c r="A768" s="3">
        <v>776000</v>
      </c>
      <c r="B768" s="3"/>
      <c r="C768" s="6"/>
      <c r="D768" s="6">
        <v>1975</v>
      </c>
      <c r="E768" s="9">
        <v>1828</v>
      </c>
      <c r="F768" s="6">
        <v>3242</v>
      </c>
    </row>
    <row r="769" spans="1:6" x14ac:dyDescent="0.25">
      <c r="A769" s="3">
        <v>777000</v>
      </c>
      <c r="B769" s="3"/>
      <c r="C769" s="6"/>
      <c r="D769" s="6">
        <v>1976</v>
      </c>
      <c r="E769" s="9">
        <v>1829</v>
      </c>
      <c r="F769" s="6">
        <v>3244</v>
      </c>
    </row>
    <row r="770" spans="1:6" x14ac:dyDescent="0.25">
      <c r="A770" s="3">
        <v>778000</v>
      </c>
      <c r="B770" s="3"/>
      <c r="C770" s="6"/>
      <c r="D770" s="6">
        <v>1978</v>
      </c>
      <c r="E770" s="9">
        <v>1830</v>
      </c>
      <c r="F770" s="6">
        <v>3247</v>
      </c>
    </row>
    <row r="771" spans="1:6" x14ac:dyDescent="0.25">
      <c r="A771" s="3">
        <v>779000</v>
      </c>
      <c r="B771" s="3"/>
      <c r="C771" s="6"/>
      <c r="D771" s="6">
        <v>1979</v>
      </c>
      <c r="E771" s="9">
        <v>1831</v>
      </c>
      <c r="F771" s="6">
        <v>3249</v>
      </c>
    </row>
    <row r="772" spans="1:6" x14ac:dyDescent="0.25">
      <c r="A772" s="3">
        <v>780000</v>
      </c>
      <c r="B772" s="3"/>
      <c r="C772" s="6"/>
      <c r="D772" s="6">
        <v>1980</v>
      </c>
      <c r="E772" s="9">
        <v>1833</v>
      </c>
      <c r="F772" s="6">
        <v>3251</v>
      </c>
    </row>
    <row r="773" spans="1:6" x14ac:dyDescent="0.25">
      <c r="A773" s="3">
        <v>781000</v>
      </c>
      <c r="B773" s="3"/>
      <c r="C773" s="6"/>
      <c r="D773" s="6">
        <v>1982</v>
      </c>
      <c r="E773" s="9">
        <v>1834</v>
      </c>
      <c r="F773" s="6">
        <v>3253</v>
      </c>
    </row>
    <row r="774" spans="1:6" x14ac:dyDescent="0.25">
      <c r="A774" s="3">
        <v>782000</v>
      </c>
      <c r="B774" s="3"/>
      <c r="C774" s="6"/>
      <c r="D774" s="6">
        <v>1983</v>
      </c>
      <c r="E774" s="9">
        <v>1835</v>
      </c>
      <c r="F774" s="6">
        <v>3255</v>
      </c>
    </row>
    <row r="775" spans="1:6" x14ac:dyDescent="0.25">
      <c r="A775" s="3">
        <v>783000</v>
      </c>
      <c r="B775" s="3"/>
      <c r="C775" s="6"/>
      <c r="D775" s="6">
        <v>1984</v>
      </c>
      <c r="E775" s="9">
        <v>1836</v>
      </c>
      <c r="F775" s="6">
        <v>3258</v>
      </c>
    </row>
    <row r="776" spans="1:6" x14ac:dyDescent="0.25">
      <c r="A776" s="3">
        <v>784000</v>
      </c>
      <c r="B776" s="3"/>
      <c r="C776" s="6"/>
      <c r="D776" s="6">
        <v>1986</v>
      </c>
      <c r="E776" s="9">
        <v>1838</v>
      </c>
      <c r="F776" s="6">
        <v>3260</v>
      </c>
    </row>
    <row r="777" spans="1:6" x14ac:dyDescent="0.25">
      <c r="A777" s="3">
        <v>785000</v>
      </c>
      <c r="B777" s="3"/>
      <c r="C777" s="6"/>
      <c r="D777" s="6">
        <v>1987</v>
      </c>
      <c r="E777" s="9">
        <v>1839</v>
      </c>
      <c r="F777" s="6">
        <v>3262</v>
      </c>
    </row>
    <row r="778" spans="1:6" x14ac:dyDescent="0.25">
      <c r="A778" s="3">
        <v>786000</v>
      </c>
      <c r="B778" s="3"/>
      <c r="C778" s="6"/>
      <c r="D778" s="6">
        <v>1988</v>
      </c>
      <c r="E778" s="9">
        <v>1840</v>
      </c>
      <c r="F778" s="6">
        <v>3264</v>
      </c>
    </row>
    <row r="779" spans="1:6" x14ac:dyDescent="0.25">
      <c r="A779" s="3">
        <v>787000</v>
      </c>
      <c r="B779" s="3"/>
      <c r="C779" s="6"/>
      <c r="D779" s="6">
        <v>1990</v>
      </c>
      <c r="E779" s="9">
        <v>1841</v>
      </c>
      <c r="F779" s="6">
        <v>3266</v>
      </c>
    </row>
    <row r="780" spans="1:6" x14ac:dyDescent="0.25">
      <c r="A780" s="3">
        <v>788000</v>
      </c>
      <c r="B780" s="3"/>
      <c r="C780" s="6"/>
      <c r="D780" s="6">
        <v>1991</v>
      </c>
      <c r="E780" s="9">
        <v>1843</v>
      </c>
      <c r="F780" s="6">
        <v>3269</v>
      </c>
    </row>
    <row r="781" spans="1:6" x14ac:dyDescent="0.25">
      <c r="A781" s="3">
        <v>789000</v>
      </c>
      <c r="B781" s="3"/>
      <c r="C781" s="6"/>
      <c r="D781" s="6">
        <v>1992</v>
      </c>
      <c r="E781" s="9">
        <v>1844</v>
      </c>
      <c r="F781" s="6">
        <v>3271</v>
      </c>
    </row>
    <row r="782" spans="1:6" x14ac:dyDescent="0.25">
      <c r="A782" s="3">
        <v>790000</v>
      </c>
      <c r="B782" s="3"/>
      <c r="C782" s="6"/>
      <c r="D782" s="6">
        <v>1994</v>
      </c>
      <c r="E782" s="9">
        <v>1845</v>
      </c>
      <c r="F782" s="6">
        <v>3273</v>
      </c>
    </row>
    <row r="783" spans="1:6" x14ac:dyDescent="0.25">
      <c r="A783" s="3">
        <v>791000</v>
      </c>
      <c r="B783" s="3"/>
      <c r="C783" s="6"/>
      <c r="D783" s="6">
        <v>1995</v>
      </c>
      <c r="E783" s="9">
        <v>1846</v>
      </c>
      <c r="F783" s="6">
        <v>3275</v>
      </c>
    </row>
    <row r="784" spans="1:6" x14ac:dyDescent="0.25">
      <c r="A784" s="3">
        <v>792000</v>
      </c>
      <c r="B784" s="3"/>
      <c r="C784" s="6"/>
      <c r="D784" s="6">
        <v>1996</v>
      </c>
      <c r="E784" s="9">
        <v>1847</v>
      </c>
      <c r="F784" s="6">
        <v>3277</v>
      </c>
    </row>
    <row r="785" spans="1:6" x14ac:dyDescent="0.25">
      <c r="A785" s="3">
        <v>793000</v>
      </c>
      <c r="B785" s="3"/>
      <c r="C785" s="6"/>
      <c r="D785" s="6">
        <v>1998</v>
      </c>
      <c r="E785" s="9">
        <v>1849</v>
      </c>
      <c r="F785" s="6">
        <v>3280</v>
      </c>
    </row>
    <row r="786" spans="1:6" x14ac:dyDescent="0.25">
      <c r="A786" s="3">
        <v>794000</v>
      </c>
      <c r="B786" s="3"/>
      <c r="C786" s="6"/>
      <c r="D786" s="6">
        <v>1999</v>
      </c>
      <c r="E786" s="9">
        <v>1850</v>
      </c>
      <c r="F786" s="6">
        <v>3282</v>
      </c>
    </row>
    <row r="787" spans="1:6" x14ac:dyDescent="0.25">
      <c r="A787" s="3">
        <v>795000</v>
      </c>
      <c r="B787" s="3"/>
      <c r="C787" s="6"/>
      <c r="D787" s="6">
        <v>2000</v>
      </c>
      <c r="E787" s="9">
        <v>1851</v>
      </c>
      <c r="F787" s="6">
        <v>3284</v>
      </c>
    </row>
    <row r="788" spans="1:6" x14ac:dyDescent="0.25">
      <c r="A788" s="3">
        <v>796000</v>
      </c>
      <c r="B788" s="3"/>
      <c r="C788" s="6"/>
      <c r="D788" s="6">
        <v>2002</v>
      </c>
      <c r="E788" s="9">
        <v>1852</v>
      </c>
      <c r="F788" s="6">
        <v>3286</v>
      </c>
    </row>
    <row r="789" spans="1:6" x14ac:dyDescent="0.25">
      <c r="A789" s="3">
        <v>797000</v>
      </c>
      <c r="B789" s="3"/>
      <c r="C789" s="6"/>
      <c r="D789" s="6">
        <v>2003</v>
      </c>
      <c r="E789" s="9">
        <v>1854</v>
      </c>
      <c r="F789" s="6">
        <v>3288</v>
      </c>
    </row>
    <row r="790" spans="1:6" x14ac:dyDescent="0.25">
      <c r="A790" s="3">
        <v>798000</v>
      </c>
      <c r="B790" s="3"/>
      <c r="C790" s="6"/>
      <c r="D790" s="6">
        <v>2004</v>
      </c>
      <c r="E790" s="9">
        <v>1855</v>
      </c>
      <c r="F790" s="6">
        <v>3291</v>
      </c>
    </row>
    <row r="791" spans="1:6" x14ac:dyDescent="0.25">
      <c r="A791" s="3">
        <v>799000</v>
      </c>
      <c r="B791" s="3"/>
      <c r="C791" s="6"/>
      <c r="D791" s="6">
        <v>2006</v>
      </c>
      <c r="E791" s="9">
        <v>1856</v>
      </c>
      <c r="F791" s="6">
        <v>3293</v>
      </c>
    </row>
    <row r="792" spans="1:6" x14ac:dyDescent="0.25">
      <c r="A792" s="3">
        <v>800000</v>
      </c>
      <c r="B792" s="3"/>
      <c r="C792" s="6"/>
      <c r="D792" s="6">
        <v>2007</v>
      </c>
      <c r="E792" s="9">
        <v>1857</v>
      </c>
      <c r="F792" s="6">
        <v>3295</v>
      </c>
    </row>
    <row r="793" spans="1:6" x14ac:dyDescent="0.25">
      <c r="A793" s="3">
        <v>801000</v>
      </c>
      <c r="B793" s="3"/>
      <c r="C793" s="6"/>
      <c r="D793" s="6">
        <v>2008</v>
      </c>
      <c r="E793" s="9">
        <v>1859</v>
      </c>
      <c r="F793" s="6">
        <v>3297</v>
      </c>
    </row>
    <row r="794" spans="1:6" x14ac:dyDescent="0.25">
      <c r="A794" s="3">
        <v>802000</v>
      </c>
      <c r="B794" s="3"/>
      <c r="C794" s="6"/>
      <c r="D794" s="6">
        <v>2010</v>
      </c>
      <c r="E794" s="9">
        <v>1860</v>
      </c>
      <c r="F794" s="6">
        <v>3299</v>
      </c>
    </row>
    <row r="795" spans="1:6" x14ac:dyDescent="0.25">
      <c r="A795" s="3">
        <v>803000</v>
      </c>
      <c r="B795" s="3"/>
      <c r="C795" s="6"/>
      <c r="D795" s="6">
        <v>2011</v>
      </c>
      <c r="E795" s="9">
        <v>1861</v>
      </c>
      <c r="F795" s="6">
        <v>3302</v>
      </c>
    </row>
    <row r="796" spans="1:6" x14ac:dyDescent="0.25">
      <c r="A796" s="3">
        <v>804000</v>
      </c>
      <c r="B796" s="3"/>
      <c r="C796" s="6"/>
      <c r="D796" s="6">
        <v>2013</v>
      </c>
      <c r="E796" s="9">
        <v>1862</v>
      </c>
      <c r="F796" s="6">
        <v>3304</v>
      </c>
    </row>
    <row r="797" spans="1:6" x14ac:dyDescent="0.25">
      <c r="A797" s="3">
        <v>805000</v>
      </c>
      <c r="B797" s="3"/>
      <c r="C797" s="6"/>
      <c r="D797" s="6">
        <v>2014</v>
      </c>
      <c r="E797" s="9">
        <v>1864</v>
      </c>
      <c r="F797" s="6">
        <v>3306</v>
      </c>
    </row>
    <row r="798" spans="1:6" x14ac:dyDescent="0.25">
      <c r="A798" s="3">
        <v>806000</v>
      </c>
      <c r="B798" s="3"/>
      <c r="C798" s="6"/>
      <c r="D798" s="6">
        <v>2015</v>
      </c>
      <c r="E798" s="9">
        <v>1865</v>
      </c>
      <c r="F798" s="6">
        <v>3308</v>
      </c>
    </row>
    <row r="799" spans="1:6" x14ac:dyDescent="0.25">
      <c r="A799" s="3">
        <v>807000</v>
      </c>
      <c r="B799" s="3"/>
      <c r="C799" s="6"/>
      <c r="D799" s="6">
        <v>2017</v>
      </c>
      <c r="E799" s="9">
        <v>1866</v>
      </c>
      <c r="F799" s="6">
        <v>3310</v>
      </c>
    </row>
    <row r="800" spans="1:6" x14ac:dyDescent="0.25">
      <c r="A800" s="3">
        <v>808000</v>
      </c>
      <c r="B800" s="3"/>
      <c r="C800" s="6"/>
      <c r="D800" s="6">
        <v>2018</v>
      </c>
      <c r="E800" s="9">
        <v>1867</v>
      </c>
      <c r="F800" s="6">
        <v>3313</v>
      </c>
    </row>
    <row r="801" spans="1:6" x14ac:dyDescent="0.25">
      <c r="A801" s="3">
        <v>809000</v>
      </c>
      <c r="B801" s="3"/>
      <c r="C801" s="6"/>
      <c r="D801" s="6">
        <v>2019</v>
      </c>
      <c r="E801" s="9">
        <v>1869</v>
      </c>
      <c r="F801" s="6">
        <v>3315</v>
      </c>
    </row>
    <row r="802" spans="1:6" x14ac:dyDescent="0.25">
      <c r="A802" s="3">
        <v>810000</v>
      </c>
      <c r="B802" s="3"/>
      <c r="C802" s="6"/>
      <c r="D802" s="6">
        <v>2021</v>
      </c>
      <c r="E802" s="9">
        <v>1870</v>
      </c>
      <c r="F802" s="6">
        <v>3317</v>
      </c>
    </row>
    <row r="803" spans="1:6" x14ac:dyDescent="0.25">
      <c r="A803" s="3">
        <v>811000</v>
      </c>
      <c r="B803" s="3"/>
      <c r="C803" s="6"/>
      <c r="D803" s="6">
        <v>2022</v>
      </c>
      <c r="E803" s="9">
        <v>1871</v>
      </c>
      <c r="F803" s="6">
        <v>3319</v>
      </c>
    </row>
    <row r="804" spans="1:6" x14ac:dyDescent="0.25">
      <c r="A804" s="3">
        <v>812000</v>
      </c>
      <c r="B804" s="3"/>
      <c r="C804" s="6"/>
      <c r="D804" s="6">
        <v>2023</v>
      </c>
      <c r="E804" s="9">
        <v>1872</v>
      </c>
      <c r="F804" s="6">
        <v>3321</v>
      </c>
    </row>
    <row r="805" spans="1:6" x14ac:dyDescent="0.25">
      <c r="A805" s="3">
        <v>813000</v>
      </c>
      <c r="B805" s="3"/>
      <c r="C805" s="6"/>
      <c r="D805" s="6">
        <v>2025</v>
      </c>
      <c r="E805" s="9">
        <v>1874</v>
      </c>
      <c r="F805" s="6">
        <v>3324</v>
      </c>
    </row>
    <row r="806" spans="1:6" x14ac:dyDescent="0.25">
      <c r="A806" s="3">
        <v>814000</v>
      </c>
      <c r="B806" s="3"/>
      <c r="C806" s="6"/>
      <c r="D806" s="6">
        <v>2026</v>
      </c>
      <c r="E806" s="9">
        <v>1875</v>
      </c>
      <c r="F806" s="6">
        <v>3326</v>
      </c>
    </row>
    <row r="807" spans="1:6" x14ac:dyDescent="0.25">
      <c r="A807" s="3">
        <v>815000</v>
      </c>
      <c r="B807" s="3"/>
      <c r="C807" s="6"/>
      <c r="D807" s="6">
        <v>2027</v>
      </c>
      <c r="E807" s="9">
        <v>1876</v>
      </c>
      <c r="F807" s="6">
        <v>3328</v>
      </c>
    </row>
    <row r="808" spans="1:6" x14ac:dyDescent="0.25">
      <c r="A808" s="3">
        <v>816000</v>
      </c>
      <c r="B808" s="3"/>
      <c r="C808" s="6"/>
      <c r="D808" s="6">
        <v>2029</v>
      </c>
      <c r="E808" s="9">
        <v>1877</v>
      </c>
      <c r="F808" s="6">
        <v>3330</v>
      </c>
    </row>
    <row r="809" spans="1:6" x14ac:dyDescent="0.25">
      <c r="A809" s="3">
        <v>817000</v>
      </c>
      <c r="B809" s="3"/>
      <c r="C809" s="6"/>
      <c r="D809" s="6">
        <v>2030</v>
      </c>
      <c r="E809" s="9">
        <v>1878</v>
      </c>
      <c r="F809" s="6">
        <v>3332</v>
      </c>
    </row>
    <row r="810" spans="1:6" x14ac:dyDescent="0.25">
      <c r="A810" s="3">
        <v>818000</v>
      </c>
      <c r="B810" s="3"/>
      <c r="C810" s="6"/>
      <c r="D810" s="6">
        <v>2031</v>
      </c>
      <c r="E810" s="9">
        <v>1880</v>
      </c>
      <c r="F810" s="6">
        <v>3335</v>
      </c>
    </row>
    <row r="811" spans="1:6" x14ac:dyDescent="0.25">
      <c r="A811" s="3">
        <v>819000</v>
      </c>
      <c r="B811" s="3"/>
      <c r="C811" s="6"/>
      <c r="D811" s="6">
        <v>2033</v>
      </c>
      <c r="E811" s="9">
        <v>1881</v>
      </c>
      <c r="F811" s="6">
        <v>3337</v>
      </c>
    </row>
    <row r="812" spans="1:6" x14ac:dyDescent="0.25">
      <c r="A812" s="3">
        <v>820000</v>
      </c>
      <c r="B812" s="3"/>
      <c r="C812" s="6"/>
      <c r="D812" s="6">
        <v>2034</v>
      </c>
      <c r="E812" s="9">
        <v>1882</v>
      </c>
      <c r="F812" s="6">
        <v>3339</v>
      </c>
    </row>
    <row r="813" spans="1:6" x14ac:dyDescent="0.25">
      <c r="A813" s="3">
        <v>821000</v>
      </c>
      <c r="B813" s="3"/>
      <c r="C813" s="6"/>
      <c r="D813" s="6">
        <v>2035</v>
      </c>
      <c r="E813" s="9">
        <v>1883</v>
      </c>
      <c r="F813" s="6">
        <v>3341</v>
      </c>
    </row>
    <row r="814" spans="1:6" x14ac:dyDescent="0.25">
      <c r="A814" s="3">
        <v>822000</v>
      </c>
      <c r="B814" s="3"/>
      <c r="C814" s="6"/>
      <c r="D814" s="6">
        <v>2037</v>
      </c>
      <c r="E814" s="9">
        <v>1885</v>
      </c>
      <c r="F814" s="6">
        <v>3343</v>
      </c>
    </row>
    <row r="815" spans="1:6" x14ac:dyDescent="0.25">
      <c r="A815" s="3">
        <v>823000</v>
      </c>
      <c r="B815" s="3"/>
      <c r="C815" s="6"/>
      <c r="D815" s="6">
        <v>2038</v>
      </c>
      <c r="E815" s="9">
        <v>1886</v>
      </c>
      <c r="F815" s="6">
        <v>3346</v>
      </c>
    </row>
    <row r="816" spans="1:6" x14ac:dyDescent="0.25">
      <c r="A816" s="3">
        <v>824000</v>
      </c>
      <c r="B816" s="3"/>
      <c r="C816" s="6"/>
      <c r="D816" s="6">
        <v>2039</v>
      </c>
      <c r="E816" s="9">
        <v>1887</v>
      </c>
      <c r="F816" s="6">
        <v>3348</v>
      </c>
    </row>
    <row r="817" spans="1:6" x14ac:dyDescent="0.25">
      <c r="A817" s="3">
        <v>825000</v>
      </c>
      <c r="B817" s="3"/>
      <c r="C817" s="6"/>
      <c r="D817" s="6">
        <v>2041</v>
      </c>
      <c r="E817" s="9">
        <v>1888</v>
      </c>
      <c r="F817" s="6">
        <v>3350</v>
      </c>
    </row>
    <row r="818" spans="1:6" x14ac:dyDescent="0.25">
      <c r="A818" s="3">
        <v>826000</v>
      </c>
      <c r="B818" s="3"/>
      <c r="C818" s="6"/>
      <c r="D818" s="6">
        <v>2042</v>
      </c>
      <c r="E818" s="9">
        <v>1890</v>
      </c>
      <c r="F818" s="6">
        <v>3352</v>
      </c>
    </row>
    <row r="819" spans="1:6" x14ac:dyDescent="0.25">
      <c r="A819" s="3">
        <v>827000</v>
      </c>
      <c r="B819" s="3"/>
      <c r="C819" s="6"/>
      <c r="D819" s="6">
        <v>2043</v>
      </c>
      <c r="E819" s="9">
        <v>1891</v>
      </c>
      <c r="F819" s="6">
        <v>3354</v>
      </c>
    </row>
    <row r="820" spans="1:6" x14ac:dyDescent="0.25">
      <c r="A820" s="3">
        <v>828000</v>
      </c>
      <c r="B820" s="3"/>
      <c r="C820" s="6"/>
      <c r="D820" s="6">
        <v>2045</v>
      </c>
      <c r="E820" s="9">
        <v>1892</v>
      </c>
      <c r="F820" s="6">
        <v>3357</v>
      </c>
    </row>
    <row r="821" spans="1:6" x14ac:dyDescent="0.25">
      <c r="A821" s="3">
        <v>829000</v>
      </c>
      <c r="B821" s="3"/>
      <c r="C821" s="6"/>
      <c r="D821" s="6">
        <v>2046</v>
      </c>
      <c r="E821" s="9">
        <v>1893</v>
      </c>
      <c r="F821" s="6">
        <v>3359</v>
      </c>
    </row>
    <row r="822" spans="1:6" x14ac:dyDescent="0.25">
      <c r="A822" s="3">
        <v>830000</v>
      </c>
      <c r="B822" s="3"/>
      <c r="C822" s="6"/>
      <c r="D822" s="6">
        <v>2047</v>
      </c>
      <c r="E822" s="9">
        <v>1895</v>
      </c>
      <c r="F822" s="6">
        <v>3361</v>
      </c>
    </row>
    <row r="823" spans="1:6" x14ac:dyDescent="0.25">
      <c r="A823" s="3">
        <v>831000</v>
      </c>
      <c r="B823" s="3"/>
      <c r="C823" s="6"/>
      <c r="D823" s="6">
        <v>2049</v>
      </c>
      <c r="E823" s="9">
        <v>1896</v>
      </c>
      <c r="F823" s="6">
        <v>3363</v>
      </c>
    </row>
    <row r="824" spans="1:6" x14ac:dyDescent="0.25">
      <c r="A824" s="3">
        <v>832000</v>
      </c>
      <c r="B824" s="3"/>
      <c r="C824" s="6"/>
      <c r="D824" s="6">
        <v>2050</v>
      </c>
      <c r="E824" s="9">
        <v>1897</v>
      </c>
      <c r="F824" s="6">
        <v>3365</v>
      </c>
    </row>
    <row r="825" spans="1:6" x14ac:dyDescent="0.25">
      <c r="A825" s="3">
        <v>833000</v>
      </c>
      <c r="B825" s="3"/>
      <c r="C825" s="6"/>
      <c r="D825" s="6">
        <v>2051</v>
      </c>
      <c r="E825" s="9">
        <v>1898</v>
      </c>
      <c r="F825" s="6">
        <v>3368</v>
      </c>
    </row>
    <row r="826" spans="1:6" x14ac:dyDescent="0.25">
      <c r="A826" s="3">
        <v>834000</v>
      </c>
      <c r="B826" s="3"/>
      <c r="C826" s="6"/>
      <c r="D826" s="6">
        <v>2053</v>
      </c>
      <c r="E826" s="9">
        <v>1900</v>
      </c>
      <c r="F826" s="6">
        <v>3370</v>
      </c>
    </row>
    <row r="827" spans="1:6" x14ac:dyDescent="0.25">
      <c r="A827" s="3">
        <v>835000</v>
      </c>
      <c r="B827" s="3"/>
      <c r="C827" s="6"/>
      <c r="D827" s="6">
        <v>2054</v>
      </c>
      <c r="E827" s="9">
        <v>1901</v>
      </c>
      <c r="F827" s="6">
        <v>3372</v>
      </c>
    </row>
    <row r="828" spans="1:6" x14ac:dyDescent="0.25">
      <c r="A828" s="3">
        <v>836000</v>
      </c>
      <c r="B828" s="3"/>
      <c r="C828" s="6"/>
      <c r="D828" s="6">
        <v>2055</v>
      </c>
      <c r="E828" s="9">
        <v>1902</v>
      </c>
      <c r="F828" s="6">
        <v>3374</v>
      </c>
    </row>
    <row r="829" spans="1:6" x14ac:dyDescent="0.25">
      <c r="A829" s="3">
        <v>837000</v>
      </c>
      <c r="B829" s="3"/>
      <c r="C829" s="6"/>
      <c r="D829" s="6">
        <v>2057</v>
      </c>
      <c r="E829" s="9">
        <v>1903</v>
      </c>
      <c r="F829" s="6">
        <v>3376</v>
      </c>
    </row>
    <row r="830" spans="1:6" x14ac:dyDescent="0.25">
      <c r="A830" s="3">
        <v>838000</v>
      </c>
      <c r="B830" s="3"/>
      <c r="C830" s="6"/>
      <c r="D830" s="6">
        <v>2058</v>
      </c>
      <c r="E830" s="9">
        <v>1905</v>
      </c>
      <c r="F830" s="6">
        <v>3379</v>
      </c>
    </row>
    <row r="831" spans="1:6" x14ac:dyDescent="0.25">
      <c r="A831" s="3">
        <v>839000</v>
      </c>
      <c r="B831" s="3"/>
      <c r="C831" s="6"/>
      <c r="D831" s="6">
        <v>2059</v>
      </c>
      <c r="E831" s="9">
        <v>1906</v>
      </c>
      <c r="F831" s="6">
        <v>3381</v>
      </c>
    </row>
    <row r="832" spans="1:6" x14ac:dyDescent="0.25">
      <c r="A832" s="3">
        <v>840000</v>
      </c>
      <c r="B832" s="3"/>
      <c r="C832" s="6"/>
      <c r="D832" s="6">
        <v>2061</v>
      </c>
      <c r="E832" s="9">
        <v>1907</v>
      </c>
      <c r="F832" s="6">
        <v>3383</v>
      </c>
    </row>
    <row r="833" spans="1:6" x14ac:dyDescent="0.25">
      <c r="A833" s="3">
        <v>841000</v>
      </c>
      <c r="B833" s="3"/>
      <c r="C833" s="6"/>
      <c r="D833" s="6">
        <v>2062</v>
      </c>
      <c r="E833" s="9">
        <v>1908</v>
      </c>
      <c r="F833" s="6">
        <v>3385</v>
      </c>
    </row>
    <row r="834" spans="1:6" x14ac:dyDescent="0.25">
      <c r="A834" s="3">
        <v>842000</v>
      </c>
      <c r="B834" s="3"/>
      <c r="C834" s="6"/>
      <c r="D834" s="6">
        <v>2063</v>
      </c>
      <c r="E834" s="9">
        <v>1909</v>
      </c>
      <c r="F834" s="6">
        <v>3387</v>
      </c>
    </row>
    <row r="835" spans="1:6" x14ac:dyDescent="0.25">
      <c r="A835" s="3">
        <v>843000</v>
      </c>
      <c r="B835" s="3"/>
      <c r="C835" s="6"/>
      <c r="D835" s="6">
        <v>2065</v>
      </c>
      <c r="E835" s="9">
        <v>1911</v>
      </c>
      <c r="F835" s="6">
        <v>3390</v>
      </c>
    </row>
    <row r="836" spans="1:6" x14ac:dyDescent="0.25">
      <c r="A836" s="3">
        <v>844000</v>
      </c>
      <c r="B836" s="3"/>
      <c r="C836" s="6"/>
      <c r="D836" s="6">
        <v>2066</v>
      </c>
      <c r="E836" s="9">
        <v>1912</v>
      </c>
      <c r="F836" s="6">
        <v>3392</v>
      </c>
    </row>
    <row r="837" spans="1:6" x14ac:dyDescent="0.25">
      <c r="A837" s="3">
        <v>845000</v>
      </c>
      <c r="B837" s="3"/>
      <c r="C837" s="6"/>
      <c r="D837" s="6">
        <v>2067</v>
      </c>
      <c r="E837" s="9">
        <v>1913</v>
      </c>
      <c r="F837" s="6">
        <v>3394</v>
      </c>
    </row>
    <row r="838" spans="1:6" x14ac:dyDescent="0.25">
      <c r="A838" s="3">
        <v>846000</v>
      </c>
      <c r="B838" s="3"/>
      <c r="C838" s="6"/>
      <c r="D838" s="6">
        <v>2069</v>
      </c>
      <c r="E838" s="9">
        <v>1914</v>
      </c>
      <c r="F838" s="6">
        <v>3396</v>
      </c>
    </row>
    <row r="839" spans="1:6" x14ac:dyDescent="0.25">
      <c r="A839" s="3">
        <v>847000</v>
      </c>
      <c r="B839" s="3"/>
      <c r="C839" s="6"/>
      <c r="D839" s="6">
        <v>2070</v>
      </c>
      <c r="E839" s="9">
        <v>1916</v>
      </c>
      <c r="F839" s="6">
        <v>3398</v>
      </c>
    </row>
    <row r="840" spans="1:6" x14ac:dyDescent="0.25">
      <c r="A840" s="3">
        <v>848000</v>
      </c>
      <c r="B840" s="3"/>
      <c r="C840" s="6"/>
      <c r="D840" s="6">
        <v>2071</v>
      </c>
      <c r="E840" s="9">
        <v>1917</v>
      </c>
      <c r="F840" s="6">
        <v>3401</v>
      </c>
    </row>
    <row r="841" spans="1:6" x14ac:dyDescent="0.25">
      <c r="A841" s="3">
        <v>849000</v>
      </c>
      <c r="B841" s="3"/>
      <c r="C841" s="6"/>
      <c r="D841" s="6">
        <v>2073</v>
      </c>
      <c r="E841" s="9">
        <v>1918</v>
      </c>
      <c r="F841" s="6">
        <v>3403</v>
      </c>
    </row>
    <row r="842" spans="1:6" x14ac:dyDescent="0.25">
      <c r="A842" s="3">
        <v>850000</v>
      </c>
      <c r="B842" s="3"/>
      <c r="C842" s="6"/>
      <c r="D842" s="6">
        <v>2074</v>
      </c>
      <c r="E842" s="9">
        <v>1919</v>
      </c>
      <c r="F842" s="6">
        <v>3405</v>
      </c>
    </row>
    <row r="843" spans="1:6" x14ac:dyDescent="0.25">
      <c r="A843" s="3">
        <v>851000</v>
      </c>
      <c r="B843" s="3"/>
      <c r="C843" s="6"/>
      <c r="D843" s="6">
        <v>2075</v>
      </c>
      <c r="E843" s="9">
        <v>1921</v>
      </c>
      <c r="F843" s="6">
        <v>3407</v>
      </c>
    </row>
    <row r="844" spans="1:6" x14ac:dyDescent="0.25">
      <c r="A844" s="3">
        <v>852000</v>
      </c>
      <c r="B844" s="3"/>
      <c r="C844" s="6"/>
      <c r="D844" s="6">
        <v>2077</v>
      </c>
      <c r="E844" s="9">
        <v>1922</v>
      </c>
      <c r="F844" s="6">
        <v>3409</v>
      </c>
    </row>
    <row r="845" spans="1:6" x14ac:dyDescent="0.25">
      <c r="A845" s="3">
        <v>853000</v>
      </c>
      <c r="B845" s="3"/>
      <c r="C845" s="6"/>
      <c r="D845" s="6">
        <v>2078</v>
      </c>
      <c r="E845" s="9">
        <v>1923</v>
      </c>
      <c r="F845" s="6">
        <v>3412</v>
      </c>
    </row>
    <row r="846" spans="1:6" x14ac:dyDescent="0.25">
      <c r="A846" s="3">
        <v>854000</v>
      </c>
      <c r="B846" s="3"/>
      <c r="C846" s="6"/>
      <c r="D846" s="6">
        <v>2080</v>
      </c>
      <c r="E846" s="9">
        <v>1924</v>
      </c>
      <c r="F846" s="6">
        <v>3414</v>
      </c>
    </row>
    <row r="847" spans="1:6" x14ac:dyDescent="0.25">
      <c r="A847" s="3">
        <v>855000</v>
      </c>
      <c r="B847" s="3"/>
      <c r="C847" s="6"/>
      <c r="D847" s="6">
        <v>2081</v>
      </c>
      <c r="E847" s="9">
        <v>1926</v>
      </c>
      <c r="F847" s="6">
        <v>3416</v>
      </c>
    </row>
    <row r="848" spans="1:6" x14ac:dyDescent="0.25">
      <c r="A848" s="3">
        <v>856000</v>
      </c>
      <c r="B848" s="3"/>
      <c r="C848" s="6"/>
      <c r="D848" s="6">
        <v>2082</v>
      </c>
      <c r="E848" s="9">
        <v>1927</v>
      </c>
      <c r="F848" s="6">
        <v>3418</v>
      </c>
    </row>
    <row r="849" spans="1:6" x14ac:dyDescent="0.25">
      <c r="A849" s="3">
        <v>857000</v>
      </c>
      <c r="B849" s="3"/>
      <c r="C849" s="6"/>
      <c r="D849" s="6">
        <v>2084</v>
      </c>
      <c r="E849" s="9">
        <v>1928</v>
      </c>
      <c r="F849" s="6">
        <v>3420</v>
      </c>
    </row>
    <row r="850" spans="1:6" x14ac:dyDescent="0.25">
      <c r="A850" s="3">
        <v>858000</v>
      </c>
      <c r="B850" s="3"/>
      <c r="C850" s="6"/>
      <c r="D850" s="6">
        <v>2085</v>
      </c>
      <c r="E850" s="9">
        <v>1929</v>
      </c>
      <c r="F850" s="6">
        <v>3423</v>
      </c>
    </row>
    <row r="851" spans="1:6" x14ac:dyDescent="0.25">
      <c r="A851" s="3">
        <v>859000</v>
      </c>
      <c r="B851" s="3"/>
      <c r="C851" s="6"/>
      <c r="D851" s="6">
        <v>2086</v>
      </c>
      <c r="E851" s="9">
        <v>1931</v>
      </c>
      <c r="F851" s="6">
        <v>3425</v>
      </c>
    </row>
    <row r="852" spans="1:6" x14ac:dyDescent="0.25">
      <c r="A852" s="3">
        <v>860000</v>
      </c>
      <c r="B852" s="3"/>
      <c r="C852" s="6"/>
      <c r="D852" s="6">
        <v>2088</v>
      </c>
      <c r="E852" s="9">
        <v>1932</v>
      </c>
      <c r="F852" s="6">
        <v>3427</v>
      </c>
    </row>
    <row r="853" spans="1:6" x14ac:dyDescent="0.25">
      <c r="A853" s="3">
        <v>861000</v>
      </c>
      <c r="B853" s="3"/>
      <c r="C853" s="6"/>
      <c r="D853" s="6">
        <v>2089</v>
      </c>
      <c r="E853" s="9">
        <v>1933</v>
      </c>
      <c r="F853" s="6">
        <v>3429</v>
      </c>
    </row>
    <row r="854" spans="1:6" x14ac:dyDescent="0.25">
      <c r="A854" s="3">
        <v>862000</v>
      </c>
      <c r="B854" s="3"/>
      <c r="C854" s="6"/>
      <c r="D854" s="6">
        <v>2090</v>
      </c>
      <c r="E854" s="9">
        <v>1934</v>
      </c>
      <c r="F854" s="6">
        <v>3431</v>
      </c>
    </row>
    <row r="855" spans="1:6" x14ac:dyDescent="0.25">
      <c r="A855" s="3">
        <v>863000</v>
      </c>
      <c r="B855" s="3"/>
      <c r="C855" s="6"/>
      <c r="D855" s="6">
        <v>2092</v>
      </c>
      <c r="E855" s="9">
        <v>1936</v>
      </c>
      <c r="F855" s="6">
        <v>3434</v>
      </c>
    </row>
    <row r="856" spans="1:6" x14ac:dyDescent="0.25">
      <c r="A856" s="3">
        <v>864000</v>
      </c>
      <c r="B856" s="3"/>
      <c r="C856" s="6"/>
      <c r="D856" s="6">
        <v>2093</v>
      </c>
      <c r="E856" s="9">
        <v>1937</v>
      </c>
      <c r="F856" s="6">
        <v>3436</v>
      </c>
    </row>
    <row r="857" spans="1:6" x14ac:dyDescent="0.25">
      <c r="A857" s="3">
        <v>865000</v>
      </c>
      <c r="B857" s="3"/>
      <c r="C857" s="6"/>
      <c r="D857" s="6">
        <v>2094</v>
      </c>
      <c r="E857" s="9">
        <v>1938</v>
      </c>
      <c r="F857" s="6">
        <v>3438</v>
      </c>
    </row>
    <row r="858" spans="1:6" x14ac:dyDescent="0.25">
      <c r="A858" s="3">
        <v>866000</v>
      </c>
      <c r="B858" s="3"/>
      <c r="C858" s="6"/>
      <c r="D858" s="6">
        <v>2096</v>
      </c>
      <c r="E858" s="9">
        <v>1939</v>
      </c>
      <c r="F858" s="6">
        <v>3440</v>
      </c>
    </row>
    <row r="859" spans="1:6" x14ac:dyDescent="0.25">
      <c r="A859" s="3">
        <v>867000</v>
      </c>
      <c r="B859" s="3"/>
      <c r="C859" s="6"/>
      <c r="D859" s="6">
        <v>2097</v>
      </c>
      <c r="E859" s="9">
        <v>1940</v>
      </c>
      <c r="F859" s="6">
        <v>3442</v>
      </c>
    </row>
    <row r="860" spans="1:6" x14ac:dyDescent="0.25">
      <c r="A860" s="3">
        <v>868000</v>
      </c>
      <c r="B860" s="3"/>
      <c r="C860" s="6"/>
      <c r="D860" s="6">
        <v>2098</v>
      </c>
      <c r="E860" s="9">
        <v>1942</v>
      </c>
      <c r="F860" s="6">
        <v>3445</v>
      </c>
    </row>
    <row r="861" spans="1:6" x14ac:dyDescent="0.25">
      <c r="A861" s="3">
        <v>869000</v>
      </c>
      <c r="B861" s="3"/>
      <c r="C861" s="6"/>
      <c r="D861" s="6">
        <v>2100</v>
      </c>
      <c r="E861" s="9">
        <v>1943</v>
      </c>
      <c r="F861" s="6">
        <v>3447</v>
      </c>
    </row>
    <row r="862" spans="1:6" x14ac:dyDescent="0.25">
      <c r="A862" s="3">
        <v>870000</v>
      </c>
      <c r="B862" s="3"/>
      <c r="C862" s="6"/>
      <c r="D862" s="6">
        <v>2101</v>
      </c>
      <c r="E862" s="9">
        <v>1944</v>
      </c>
      <c r="F862" s="6">
        <v>3449</v>
      </c>
    </row>
    <row r="863" spans="1:6" x14ac:dyDescent="0.25">
      <c r="A863" s="3">
        <v>871000</v>
      </c>
      <c r="B863" s="3"/>
      <c r="C863" s="6"/>
      <c r="D863" s="6">
        <v>2102</v>
      </c>
      <c r="E863" s="9">
        <v>1945</v>
      </c>
      <c r="F863" s="6">
        <v>3451</v>
      </c>
    </row>
    <row r="864" spans="1:6" x14ac:dyDescent="0.25">
      <c r="A864" s="3">
        <v>872000</v>
      </c>
      <c r="B864" s="3"/>
      <c r="C864" s="6"/>
      <c r="D864" s="6">
        <v>2104</v>
      </c>
      <c r="E864" s="9">
        <v>1947</v>
      </c>
      <c r="F864" s="6">
        <v>3453</v>
      </c>
    </row>
    <row r="865" spans="1:6" x14ac:dyDescent="0.25">
      <c r="A865" s="3">
        <v>873000</v>
      </c>
      <c r="B865" s="3"/>
      <c r="C865" s="6"/>
      <c r="D865" s="6">
        <v>2105</v>
      </c>
      <c r="E865" s="9">
        <v>1948</v>
      </c>
      <c r="F865" s="6">
        <v>3456</v>
      </c>
    </row>
    <row r="866" spans="1:6" x14ac:dyDescent="0.25">
      <c r="A866" s="3">
        <v>874000</v>
      </c>
      <c r="B866" s="3"/>
      <c r="C866" s="6"/>
      <c r="D866" s="6">
        <v>2106</v>
      </c>
      <c r="E866" s="9">
        <v>1949</v>
      </c>
      <c r="F866" s="6">
        <v>3458</v>
      </c>
    </row>
    <row r="867" spans="1:6" x14ac:dyDescent="0.25">
      <c r="A867" s="3">
        <v>875000</v>
      </c>
      <c r="B867" s="3"/>
      <c r="C867" s="6"/>
      <c r="D867" s="6">
        <v>2108</v>
      </c>
      <c r="E867" s="9">
        <v>1950</v>
      </c>
      <c r="F867" s="6">
        <v>3460</v>
      </c>
    </row>
    <row r="868" spans="1:6" x14ac:dyDescent="0.25">
      <c r="A868" s="3">
        <v>876000</v>
      </c>
      <c r="B868" s="3"/>
      <c r="C868" s="6"/>
      <c r="D868" s="6">
        <v>2109</v>
      </c>
      <c r="E868" s="9">
        <v>1952</v>
      </c>
      <c r="F868" s="6">
        <v>3462</v>
      </c>
    </row>
    <row r="869" spans="1:6" x14ac:dyDescent="0.25">
      <c r="A869" s="3">
        <v>877000</v>
      </c>
      <c r="B869" s="3"/>
      <c r="C869" s="6"/>
      <c r="D869" s="6">
        <v>2110</v>
      </c>
      <c r="E869" s="9">
        <v>1953</v>
      </c>
      <c r="F869" s="6">
        <v>3464</v>
      </c>
    </row>
    <row r="870" spans="1:6" x14ac:dyDescent="0.25">
      <c r="A870" s="3">
        <v>878000</v>
      </c>
      <c r="B870" s="3"/>
      <c r="C870" s="6"/>
      <c r="D870" s="6">
        <v>2112</v>
      </c>
      <c r="E870" s="9">
        <v>1954</v>
      </c>
      <c r="F870" s="6">
        <v>3467</v>
      </c>
    </row>
    <row r="871" spans="1:6" x14ac:dyDescent="0.25">
      <c r="A871" s="3">
        <v>879000</v>
      </c>
      <c r="B871" s="3"/>
      <c r="C871" s="6"/>
      <c r="D871" s="6">
        <v>2113</v>
      </c>
      <c r="E871" s="9">
        <v>1955</v>
      </c>
      <c r="F871" s="6">
        <v>3469</v>
      </c>
    </row>
    <row r="872" spans="1:6" x14ac:dyDescent="0.25">
      <c r="A872" s="3">
        <v>880000</v>
      </c>
      <c r="B872" s="3"/>
      <c r="C872" s="6"/>
      <c r="D872" s="6">
        <v>2114</v>
      </c>
      <c r="E872" s="9">
        <v>1957</v>
      </c>
      <c r="F872" s="6">
        <v>3471</v>
      </c>
    </row>
    <row r="873" spans="1:6" x14ac:dyDescent="0.25">
      <c r="A873" s="3">
        <v>881000</v>
      </c>
      <c r="B873" s="3"/>
      <c r="C873" s="6"/>
      <c r="D873" s="6">
        <v>2116</v>
      </c>
      <c r="E873" s="9">
        <v>1958</v>
      </c>
      <c r="F873" s="6">
        <v>3473</v>
      </c>
    </row>
    <row r="874" spans="1:6" x14ac:dyDescent="0.25">
      <c r="A874" s="3">
        <v>882000</v>
      </c>
      <c r="B874" s="3"/>
      <c r="C874" s="6"/>
      <c r="D874" s="6">
        <v>2117</v>
      </c>
      <c r="E874" s="9">
        <v>1959</v>
      </c>
      <c r="F874" s="6">
        <v>3475</v>
      </c>
    </row>
    <row r="875" spans="1:6" x14ac:dyDescent="0.25">
      <c r="A875" s="3">
        <v>883000</v>
      </c>
      <c r="B875" s="3"/>
      <c r="C875" s="6"/>
      <c r="D875" s="6">
        <v>2118</v>
      </c>
      <c r="E875" s="9">
        <v>1960</v>
      </c>
      <c r="F875" s="6">
        <v>3478</v>
      </c>
    </row>
    <row r="876" spans="1:6" x14ac:dyDescent="0.25">
      <c r="A876" s="3">
        <v>884000</v>
      </c>
      <c r="B876" s="3"/>
      <c r="C876" s="6"/>
      <c r="D876" s="6">
        <v>2120</v>
      </c>
      <c r="E876" s="9">
        <v>1962</v>
      </c>
      <c r="F876" s="6">
        <v>3480</v>
      </c>
    </row>
    <row r="877" spans="1:6" x14ac:dyDescent="0.25">
      <c r="A877" s="3">
        <v>885000</v>
      </c>
      <c r="B877" s="3"/>
      <c r="C877" s="6"/>
      <c r="D877" s="6">
        <v>2121</v>
      </c>
      <c r="E877" s="9">
        <v>1963</v>
      </c>
      <c r="F877" s="6">
        <v>3482</v>
      </c>
    </row>
    <row r="878" spans="1:6" x14ac:dyDescent="0.25">
      <c r="A878" s="3">
        <v>886000</v>
      </c>
      <c r="B878" s="3"/>
      <c r="C878" s="6"/>
      <c r="D878" s="6">
        <v>2122</v>
      </c>
      <c r="E878" s="9">
        <v>1964</v>
      </c>
      <c r="F878" s="6">
        <v>3484</v>
      </c>
    </row>
    <row r="879" spans="1:6" x14ac:dyDescent="0.25">
      <c r="A879" s="3">
        <v>887000</v>
      </c>
      <c r="B879" s="3"/>
      <c r="C879" s="6"/>
      <c r="D879" s="6">
        <v>2124</v>
      </c>
      <c r="E879" s="9">
        <v>1965</v>
      </c>
      <c r="F879" s="6">
        <v>3486</v>
      </c>
    </row>
    <row r="880" spans="1:6" x14ac:dyDescent="0.25">
      <c r="A880" s="3">
        <v>888000</v>
      </c>
      <c r="B880" s="3"/>
      <c r="C880" s="6"/>
      <c r="D880" s="6">
        <v>2125</v>
      </c>
      <c r="E880" s="9">
        <v>1967</v>
      </c>
      <c r="F880" s="6">
        <v>3489</v>
      </c>
    </row>
    <row r="881" spans="1:6" x14ac:dyDescent="0.25">
      <c r="A881" s="3">
        <v>889000</v>
      </c>
      <c r="B881" s="3"/>
      <c r="C881" s="6"/>
      <c r="D881" s="6">
        <v>2126</v>
      </c>
      <c r="E881" s="9">
        <v>1968</v>
      </c>
      <c r="F881" s="6">
        <v>3491</v>
      </c>
    </row>
    <row r="882" spans="1:6" x14ac:dyDescent="0.25">
      <c r="A882" s="3">
        <v>890000</v>
      </c>
      <c r="B882" s="3"/>
      <c r="C882" s="6"/>
      <c r="D882" s="6">
        <v>2128</v>
      </c>
      <c r="E882" s="9">
        <v>1969</v>
      </c>
      <c r="F882" s="6">
        <v>3493</v>
      </c>
    </row>
    <row r="883" spans="1:6" x14ac:dyDescent="0.25">
      <c r="A883" s="3">
        <v>891000</v>
      </c>
      <c r="B883" s="3"/>
      <c r="C883" s="6"/>
      <c r="D883" s="6">
        <v>2129</v>
      </c>
      <c r="E883" s="9">
        <v>1970</v>
      </c>
      <c r="F883" s="6">
        <v>3495</v>
      </c>
    </row>
    <row r="884" spans="1:6" x14ac:dyDescent="0.25">
      <c r="A884" s="3">
        <v>892000</v>
      </c>
      <c r="B884" s="3"/>
      <c r="C884" s="6"/>
      <c r="D884" s="6">
        <v>2130</v>
      </c>
      <c r="E884" s="9">
        <v>1971</v>
      </c>
      <c r="F884" s="6">
        <v>3497</v>
      </c>
    </row>
    <row r="885" spans="1:6" x14ac:dyDescent="0.25">
      <c r="A885" s="3">
        <v>893000</v>
      </c>
      <c r="B885" s="3"/>
      <c r="C885" s="6"/>
      <c r="D885" s="6">
        <v>2132</v>
      </c>
      <c r="E885" s="9">
        <v>1973</v>
      </c>
      <c r="F885" s="6">
        <v>3500</v>
      </c>
    </row>
    <row r="886" spans="1:6" x14ac:dyDescent="0.25">
      <c r="A886" s="3">
        <v>894000</v>
      </c>
      <c r="B886" s="3"/>
      <c r="C886" s="6"/>
      <c r="D886" s="6">
        <v>2133</v>
      </c>
      <c r="E886" s="9">
        <v>1974</v>
      </c>
      <c r="F886" s="6">
        <v>3502</v>
      </c>
    </row>
    <row r="887" spans="1:6" x14ac:dyDescent="0.25">
      <c r="A887" s="3">
        <v>895000</v>
      </c>
      <c r="B887" s="3"/>
      <c r="C887" s="6"/>
      <c r="D887" s="6">
        <v>2134</v>
      </c>
      <c r="E887" s="9">
        <v>1975</v>
      </c>
      <c r="F887" s="6">
        <v>3504</v>
      </c>
    </row>
    <row r="888" spans="1:6" x14ac:dyDescent="0.25">
      <c r="A888" s="3">
        <v>896000</v>
      </c>
      <c r="B888" s="3"/>
      <c r="C888" s="6"/>
      <c r="D888" s="6">
        <v>2136</v>
      </c>
      <c r="E888" s="9">
        <v>1976</v>
      </c>
      <c r="F888" s="6">
        <v>3506</v>
      </c>
    </row>
    <row r="889" spans="1:6" x14ac:dyDescent="0.25">
      <c r="A889" s="3">
        <v>897000</v>
      </c>
      <c r="B889" s="3"/>
      <c r="C889" s="6"/>
      <c r="D889" s="6">
        <v>2137</v>
      </c>
      <c r="E889" s="9">
        <v>1978</v>
      </c>
      <c r="F889" s="6">
        <v>3508</v>
      </c>
    </row>
    <row r="890" spans="1:6" x14ac:dyDescent="0.25">
      <c r="A890" s="3">
        <v>898000</v>
      </c>
      <c r="B890" s="3"/>
      <c r="C890" s="6"/>
      <c r="D890" s="6">
        <v>2138</v>
      </c>
      <c r="E890" s="9">
        <v>1979</v>
      </c>
      <c r="F890" s="6">
        <v>3511</v>
      </c>
    </row>
    <row r="891" spans="1:6" x14ac:dyDescent="0.25">
      <c r="A891" s="3">
        <v>899000</v>
      </c>
      <c r="B891" s="3"/>
      <c r="C891" s="6"/>
      <c r="D891" s="6">
        <v>2140</v>
      </c>
      <c r="E891" s="9">
        <v>1980</v>
      </c>
      <c r="F891" s="6">
        <v>3513</v>
      </c>
    </row>
    <row r="892" spans="1:6" x14ac:dyDescent="0.25">
      <c r="A892" s="3">
        <v>900000</v>
      </c>
      <c r="B892" s="3"/>
      <c r="C892" s="6"/>
      <c r="D892" s="6">
        <v>2141</v>
      </c>
      <c r="E892" s="9">
        <v>1981</v>
      </c>
      <c r="F892" s="6">
        <v>3515</v>
      </c>
    </row>
    <row r="893" spans="1:6" x14ac:dyDescent="0.25">
      <c r="A893" s="3">
        <v>901000</v>
      </c>
      <c r="B893" s="3"/>
      <c r="C893" s="6"/>
      <c r="D893" s="6">
        <v>2142</v>
      </c>
      <c r="E893" s="9">
        <v>1983</v>
      </c>
      <c r="F893" s="6">
        <v>3517</v>
      </c>
    </row>
    <row r="894" spans="1:6" x14ac:dyDescent="0.25">
      <c r="A894" s="3">
        <v>902000</v>
      </c>
      <c r="B894" s="3"/>
      <c r="C894" s="6"/>
      <c r="D894" s="6">
        <v>2144</v>
      </c>
      <c r="E894" s="9">
        <v>1984</v>
      </c>
      <c r="F894" s="6">
        <v>3519</v>
      </c>
    </row>
    <row r="895" spans="1:6" x14ac:dyDescent="0.25">
      <c r="A895" s="3">
        <v>903000</v>
      </c>
      <c r="B895" s="3"/>
      <c r="C895" s="6"/>
      <c r="D895" s="6">
        <v>2145</v>
      </c>
      <c r="E895" s="9">
        <v>1985</v>
      </c>
      <c r="F895" s="6">
        <v>3522</v>
      </c>
    </row>
    <row r="896" spans="1:6" x14ac:dyDescent="0.25">
      <c r="A896" s="3">
        <v>904000</v>
      </c>
      <c r="B896" s="3"/>
      <c r="C896" s="6"/>
      <c r="D896" s="6">
        <v>2147</v>
      </c>
      <c r="E896" s="9">
        <v>1986</v>
      </c>
      <c r="F896" s="6">
        <v>3524</v>
      </c>
    </row>
    <row r="897" spans="1:6" x14ac:dyDescent="0.25">
      <c r="A897" s="3">
        <v>905000</v>
      </c>
      <c r="B897" s="3"/>
      <c r="C897" s="6"/>
      <c r="D897" s="6">
        <v>2148</v>
      </c>
      <c r="E897" s="9">
        <v>1988</v>
      </c>
      <c r="F897" s="6">
        <v>3526</v>
      </c>
    </row>
    <row r="898" spans="1:6" x14ac:dyDescent="0.25">
      <c r="A898" s="3">
        <v>906000</v>
      </c>
      <c r="B898" s="3"/>
      <c r="C898" s="6"/>
      <c r="D898" s="6">
        <v>2149</v>
      </c>
      <c r="E898" s="9">
        <v>1989</v>
      </c>
      <c r="F898" s="6">
        <v>3528</v>
      </c>
    </row>
    <row r="899" spans="1:6" x14ac:dyDescent="0.25">
      <c r="A899" s="3">
        <v>907000</v>
      </c>
      <c r="B899" s="3"/>
      <c r="C899" s="6"/>
      <c r="D899" s="6">
        <v>2151</v>
      </c>
      <c r="E899" s="9">
        <v>1990</v>
      </c>
      <c r="F899" s="6">
        <v>3530</v>
      </c>
    </row>
    <row r="900" spans="1:6" x14ac:dyDescent="0.25">
      <c r="A900" s="3">
        <v>908000</v>
      </c>
      <c r="B900" s="3"/>
      <c r="C900" s="6"/>
      <c r="D900" s="6">
        <v>2152</v>
      </c>
      <c r="E900" s="9">
        <v>1991</v>
      </c>
      <c r="F900" s="6">
        <v>3533</v>
      </c>
    </row>
    <row r="901" spans="1:6" x14ac:dyDescent="0.25">
      <c r="A901" s="3">
        <v>909000</v>
      </c>
      <c r="B901" s="3"/>
      <c r="C901" s="6"/>
      <c r="D901" s="6">
        <v>2153</v>
      </c>
      <c r="E901" s="9">
        <v>1993</v>
      </c>
      <c r="F901" s="6">
        <v>3535</v>
      </c>
    </row>
    <row r="902" spans="1:6" x14ac:dyDescent="0.25">
      <c r="A902" s="3">
        <v>910000</v>
      </c>
      <c r="B902" s="3"/>
      <c r="C902" s="6"/>
      <c r="D902" s="6">
        <v>2155</v>
      </c>
      <c r="E902" s="9">
        <v>1994</v>
      </c>
      <c r="F902" s="6">
        <v>3537</v>
      </c>
    </row>
    <row r="903" spans="1:6" x14ac:dyDescent="0.25">
      <c r="A903" s="3">
        <v>911000</v>
      </c>
      <c r="B903" s="3"/>
      <c r="C903" s="6"/>
      <c r="D903" s="6">
        <v>2156</v>
      </c>
      <c r="E903" s="9">
        <v>1995</v>
      </c>
      <c r="F903" s="6">
        <v>3539</v>
      </c>
    </row>
    <row r="904" spans="1:6" x14ac:dyDescent="0.25">
      <c r="A904" s="3">
        <v>912000</v>
      </c>
      <c r="B904" s="3"/>
      <c r="C904" s="6"/>
      <c r="D904" s="6">
        <v>2157</v>
      </c>
      <c r="E904" s="9">
        <v>1996</v>
      </c>
      <c r="F904" s="6">
        <v>3541</v>
      </c>
    </row>
    <row r="905" spans="1:6" x14ac:dyDescent="0.25">
      <c r="A905" s="3">
        <v>913000</v>
      </c>
      <c r="B905" s="3"/>
      <c r="C905" s="6"/>
      <c r="D905" s="6">
        <v>2159</v>
      </c>
      <c r="E905" s="9">
        <v>1998</v>
      </c>
      <c r="F905" s="6">
        <v>3544</v>
      </c>
    </row>
    <row r="906" spans="1:6" x14ac:dyDescent="0.25">
      <c r="A906" s="3">
        <v>914000</v>
      </c>
      <c r="B906" s="3"/>
      <c r="C906" s="6"/>
      <c r="D906" s="6">
        <v>2160</v>
      </c>
      <c r="E906" s="9">
        <v>1999</v>
      </c>
      <c r="F906" s="6">
        <v>3546</v>
      </c>
    </row>
    <row r="907" spans="1:6" x14ac:dyDescent="0.25">
      <c r="A907" s="3">
        <v>915000</v>
      </c>
      <c r="B907" s="3"/>
      <c r="C907" s="6"/>
      <c r="D907" s="6">
        <v>2161</v>
      </c>
      <c r="E907" s="9">
        <v>2000</v>
      </c>
      <c r="F907" s="6">
        <v>3548</v>
      </c>
    </row>
    <row r="908" spans="1:6" x14ac:dyDescent="0.25">
      <c r="A908" s="3">
        <v>916000</v>
      </c>
      <c r="B908" s="3"/>
      <c r="C908" s="6"/>
      <c r="D908" s="6">
        <v>2163</v>
      </c>
      <c r="E908" s="9">
        <v>2001</v>
      </c>
      <c r="F908" s="6">
        <v>3550</v>
      </c>
    </row>
    <row r="909" spans="1:6" x14ac:dyDescent="0.25">
      <c r="A909" s="3">
        <v>917000</v>
      </c>
      <c r="B909" s="3"/>
      <c r="C909" s="6"/>
      <c r="D909" s="6">
        <v>2164</v>
      </c>
      <c r="E909" s="9">
        <v>2002</v>
      </c>
      <c r="F909" s="6">
        <v>3552</v>
      </c>
    </row>
    <row r="910" spans="1:6" x14ac:dyDescent="0.25">
      <c r="A910" s="3">
        <v>918000</v>
      </c>
      <c r="B910" s="3"/>
      <c r="C910" s="6"/>
      <c r="D910" s="6">
        <v>2165</v>
      </c>
      <c r="E910" s="9">
        <v>2004</v>
      </c>
      <c r="F910" s="6">
        <v>3555</v>
      </c>
    </row>
    <row r="911" spans="1:6" x14ac:dyDescent="0.25">
      <c r="A911" s="3">
        <v>919000</v>
      </c>
      <c r="B911" s="3"/>
      <c r="C911" s="6"/>
      <c r="D911" s="6">
        <v>2167</v>
      </c>
      <c r="E911" s="9">
        <v>2005</v>
      </c>
      <c r="F911" s="6">
        <v>3557</v>
      </c>
    </row>
    <row r="912" spans="1:6" x14ac:dyDescent="0.25">
      <c r="A912" s="3">
        <v>920000</v>
      </c>
      <c r="B912" s="3"/>
      <c r="C912" s="6"/>
      <c r="D912" s="6">
        <v>2168</v>
      </c>
      <c r="E912" s="9">
        <v>2006</v>
      </c>
      <c r="F912" s="6">
        <v>3559</v>
      </c>
    </row>
    <row r="913" spans="1:6" x14ac:dyDescent="0.25">
      <c r="A913" s="3">
        <v>921000</v>
      </c>
      <c r="B913" s="3"/>
      <c r="C913" s="6"/>
      <c r="D913" s="6">
        <v>2169</v>
      </c>
      <c r="E913" s="9">
        <v>2007</v>
      </c>
      <c r="F913" s="6">
        <v>3561</v>
      </c>
    </row>
    <row r="914" spans="1:6" x14ac:dyDescent="0.25">
      <c r="A914" s="3">
        <v>922000</v>
      </c>
      <c r="B914" s="3"/>
      <c r="C914" s="6"/>
      <c r="D914" s="6">
        <v>2171</v>
      </c>
      <c r="E914" s="9">
        <v>2009</v>
      </c>
      <c r="F914" s="6">
        <v>3563</v>
      </c>
    </row>
    <row r="915" spans="1:6" x14ac:dyDescent="0.25">
      <c r="A915" s="3">
        <v>923000</v>
      </c>
      <c r="B915" s="3"/>
      <c r="C915" s="6"/>
      <c r="D915" s="6">
        <v>2172</v>
      </c>
      <c r="E915" s="9">
        <v>2010</v>
      </c>
      <c r="F915" s="6">
        <v>3566</v>
      </c>
    </row>
    <row r="916" spans="1:6" x14ac:dyDescent="0.25">
      <c r="A916" s="3">
        <v>924000</v>
      </c>
      <c r="B916" s="3"/>
      <c r="C916" s="6"/>
      <c r="D916" s="6">
        <v>2173</v>
      </c>
      <c r="E916" s="9">
        <v>2011</v>
      </c>
      <c r="F916" s="6">
        <v>3568</v>
      </c>
    </row>
    <row r="917" spans="1:6" x14ac:dyDescent="0.25">
      <c r="A917" s="3">
        <v>925000</v>
      </c>
      <c r="B917" s="3"/>
      <c r="C917" s="6"/>
      <c r="D917" s="6">
        <v>2175</v>
      </c>
      <c r="E917" s="9">
        <v>2012</v>
      </c>
      <c r="F917" s="6">
        <v>3570</v>
      </c>
    </row>
    <row r="918" spans="1:6" x14ac:dyDescent="0.25">
      <c r="A918" s="3">
        <v>926000</v>
      </c>
      <c r="B918" s="3"/>
      <c r="C918" s="6"/>
      <c r="D918" s="6">
        <v>2176</v>
      </c>
      <c r="E918" s="9">
        <v>2014</v>
      </c>
      <c r="F918" s="6">
        <v>3572</v>
      </c>
    </row>
    <row r="919" spans="1:6" x14ac:dyDescent="0.25">
      <c r="A919" s="3">
        <v>927000</v>
      </c>
      <c r="B919" s="3"/>
      <c r="C919" s="6"/>
      <c r="D919" s="6">
        <v>2177</v>
      </c>
      <c r="E919" s="9">
        <v>2015</v>
      </c>
      <c r="F919" s="6">
        <v>3574</v>
      </c>
    </row>
    <row r="920" spans="1:6" x14ac:dyDescent="0.25">
      <c r="A920" s="3">
        <v>928000</v>
      </c>
      <c r="B920" s="3"/>
      <c r="C920" s="6"/>
      <c r="D920" s="6">
        <v>2179</v>
      </c>
      <c r="E920" s="9">
        <v>2016</v>
      </c>
      <c r="F920" s="6">
        <v>3577</v>
      </c>
    </row>
    <row r="921" spans="1:6" x14ac:dyDescent="0.25">
      <c r="A921" s="3">
        <v>929000</v>
      </c>
      <c r="B921" s="3"/>
      <c r="C921" s="6"/>
      <c r="D921" s="6">
        <v>2180</v>
      </c>
      <c r="E921" s="9">
        <v>2017</v>
      </c>
      <c r="F921" s="6">
        <v>3579</v>
      </c>
    </row>
    <row r="922" spans="1:6" x14ac:dyDescent="0.25">
      <c r="A922" s="3">
        <v>930000</v>
      </c>
      <c r="B922" s="3"/>
      <c r="C922" s="6"/>
      <c r="D922" s="6">
        <v>2181</v>
      </c>
      <c r="E922" s="9">
        <v>2019</v>
      </c>
      <c r="F922" s="6">
        <v>3581</v>
      </c>
    </row>
    <row r="923" spans="1:6" x14ac:dyDescent="0.25">
      <c r="A923" s="3">
        <v>931000</v>
      </c>
      <c r="B923" s="3"/>
      <c r="C923" s="6"/>
      <c r="D923" s="6">
        <v>2183</v>
      </c>
      <c r="E923" s="9">
        <v>2020</v>
      </c>
      <c r="F923" s="6">
        <v>3583</v>
      </c>
    </row>
    <row r="924" spans="1:6" x14ac:dyDescent="0.25">
      <c r="A924" s="3">
        <v>932000</v>
      </c>
      <c r="B924" s="3"/>
      <c r="C924" s="6"/>
      <c r="D924" s="6">
        <v>2184</v>
      </c>
      <c r="E924" s="9">
        <v>2021</v>
      </c>
      <c r="F924" s="6">
        <v>3585</v>
      </c>
    </row>
    <row r="925" spans="1:6" x14ac:dyDescent="0.25">
      <c r="A925" s="3">
        <v>933000</v>
      </c>
      <c r="B925" s="3"/>
      <c r="C925" s="6"/>
      <c r="D925" s="6">
        <v>2185</v>
      </c>
      <c r="E925" s="9">
        <v>2022</v>
      </c>
      <c r="F925" s="6">
        <v>3588</v>
      </c>
    </row>
    <row r="926" spans="1:6" x14ac:dyDescent="0.25">
      <c r="A926" s="3">
        <v>934000</v>
      </c>
      <c r="B926" s="3"/>
      <c r="C926" s="6"/>
      <c r="D926" s="6">
        <v>2187</v>
      </c>
      <c r="E926" s="9">
        <v>2024</v>
      </c>
      <c r="F926" s="6">
        <v>3590</v>
      </c>
    </row>
    <row r="927" spans="1:6" x14ac:dyDescent="0.25">
      <c r="A927" s="3">
        <v>935000</v>
      </c>
      <c r="B927" s="3"/>
      <c r="C927" s="6"/>
      <c r="D927" s="6">
        <v>2188</v>
      </c>
      <c r="E927" s="9">
        <v>2025</v>
      </c>
      <c r="F927" s="6">
        <v>3592</v>
      </c>
    </row>
    <row r="928" spans="1:6" x14ac:dyDescent="0.25">
      <c r="A928" s="3">
        <v>936000</v>
      </c>
      <c r="B928" s="3"/>
      <c r="C928" s="6"/>
      <c r="D928" s="6">
        <v>2189</v>
      </c>
      <c r="E928" s="9">
        <v>2026</v>
      </c>
      <c r="F928" s="6">
        <v>3594</v>
      </c>
    </row>
    <row r="929" spans="1:6" x14ac:dyDescent="0.25">
      <c r="A929" s="3">
        <v>937000</v>
      </c>
      <c r="B929" s="3"/>
      <c r="C929" s="6"/>
      <c r="D929" s="6">
        <v>2191</v>
      </c>
      <c r="E929" s="9">
        <v>2027</v>
      </c>
      <c r="F929" s="6">
        <v>3596</v>
      </c>
    </row>
    <row r="930" spans="1:6" x14ac:dyDescent="0.25">
      <c r="A930" s="3">
        <v>938000</v>
      </c>
      <c r="B930" s="3"/>
      <c r="C930" s="6"/>
      <c r="D930" s="6">
        <v>2192</v>
      </c>
      <c r="E930" s="9">
        <v>2029</v>
      </c>
      <c r="F930" s="6">
        <v>3599</v>
      </c>
    </row>
    <row r="931" spans="1:6" x14ac:dyDescent="0.25">
      <c r="A931" s="3">
        <v>939000</v>
      </c>
      <c r="B931" s="3"/>
      <c r="C931" s="6"/>
      <c r="D931" s="6">
        <v>2193</v>
      </c>
      <c r="E931" s="9">
        <v>2030</v>
      </c>
      <c r="F931" s="6">
        <v>3601</v>
      </c>
    </row>
    <row r="932" spans="1:6" x14ac:dyDescent="0.25">
      <c r="A932" s="3">
        <v>940000</v>
      </c>
      <c r="B932" s="3"/>
      <c r="C932" s="6"/>
      <c r="D932" s="6">
        <v>2195</v>
      </c>
      <c r="E932" s="9">
        <v>2031</v>
      </c>
      <c r="F932" s="6">
        <v>3603</v>
      </c>
    </row>
    <row r="933" spans="1:6" x14ac:dyDescent="0.25">
      <c r="A933" s="3">
        <v>941000</v>
      </c>
      <c r="B933" s="3"/>
      <c r="C933" s="6"/>
      <c r="D933" s="6">
        <v>2196</v>
      </c>
      <c r="E933" s="9">
        <v>2032</v>
      </c>
      <c r="F933" s="6">
        <v>3605</v>
      </c>
    </row>
    <row r="934" spans="1:6" x14ac:dyDescent="0.25">
      <c r="A934" s="3">
        <v>942000</v>
      </c>
      <c r="B934" s="3"/>
      <c r="C934" s="6"/>
      <c r="D934" s="6">
        <v>2197</v>
      </c>
      <c r="E934" s="9">
        <v>2033</v>
      </c>
      <c r="F934" s="6">
        <v>3607</v>
      </c>
    </row>
    <row r="935" spans="1:6" x14ac:dyDescent="0.25">
      <c r="A935" s="3">
        <v>943000</v>
      </c>
      <c r="B935" s="3"/>
      <c r="C935" s="6"/>
      <c r="D935" s="6">
        <v>2199</v>
      </c>
      <c r="E935" s="9">
        <v>2035</v>
      </c>
      <c r="F935" s="6">
        <v>3610</v>
      </c>
    </row>
    <row r="936" spans="1:6" x14ac:dyDescent="0.25">
      <c r="A936" s="3">
        <v>944000</v>
      </c>
      <c r="B936" s="3"/>
      <c r="C936" s="6"/>
      <c r="D936" s="6">
        <v>2200</v>
      </c>
      <c r="E936" s="9">
        <v>2036</v>
      </c>
      <c r="F936" s="6">
        <v>3612</v>
      </c>
    </row>
    <row r="937" spans="1:6" x14ac:dyDescent="0.25">
      <c r="A937" s="3">
        <v>945000</v>
      </c>
      <c r="B937" s="3"/>
      <c r="C937" s="6"/>
      <c r="D937" s="6">
        <v>2201</v>
      </c>
      <c r="E937" s="9">
        <v>2037</v>
      </c>
      <c r="F937" s="6">
        <v>3614</v>
      </c>
    </row>
    <row r="938" spans="1:6" x14ac:dyDescent="0.25">
      <c r="A938" s="3">
        <v>946000</v>
      </c>
      <c r="B938" s="3"/>
      <c r="C938" s="6"/>
      <c r="D938" s="6">
        <v>2203</v>
      </c>
      <c r="E938" s="9">
        <v>2038</v>
      </c>
      <c r="F938" s="6">
        <v>3616</v>
      </c>
    </row>
    <row r="939" spans="1:6" x14ac:dyDescent="0.25">
      <c r="A939" s="3">
        <v>947000</v>
      </c>
      <c r="B939" s="3"/>
      <c r="C939" s="6"/>
      <c r="D939" s="6">
        <v>2204</v>
      </c>
      <c r="E939" s="9">
        <v>2040</v>
      </c>
      <c r="F939" s="6">
        <v>3618</v>
      </c>
    </row>
    <row r="940" spans="1:6" x14ac:dyDescent="0.25">
      <c r="A940" s="3">
        <v>948000</v>
      </c>
      <c r="B940" s="3"/>
      <c r="C940" s="6"/>
      <c r="D940" s="6">
        <v>2205</v>
      </c>
      <c r="E940" s="9">
        <v>2041</v>
      </c>
      <c r="F940" s="6">
        <v>3621</v>
      </c>
    </row>
    <row r="941" spans="1:6" x14ac:dyDescent="0.25">
      <c r="A941" s="3">
        <v>949000</v>
      </c>
      <c r="B941" s="3"/>
      <c r="C941" s="6"/>
      <c r="D941" s="6">
        <v>2207</v>
      </c>
      <c r="E941" s="9">
        <v>2042</v>
      </c>
      <c r="F941" s="6">
        <v>3623</v>
      </c>
    </row>
    <row r="942" spans="1:6" x14ac:dyDescent="0.25">
      <c r="A942" s="3">
        <v>950000</v>
      </c>
      <c r="B942" s="3"/>
      <c r="C942" s="6"/>
      <c r="D942" s="6">
        <v>2208</v>
      </c>
      <c r="E942" s="9">
        <v>2043</v>
      </c>
      <c r="F942" s="6">
        <v>3625</v>
      </c>
    </row>
    <row r="943" spans="1:6" x14ac:dyDescent="0.25">
      <c r="A943" s="3">
        <v>951000</v>
      </c>
      <c r="B943" s="3"/>
      <c r="C943" s="6"/>
      <c r="D943" s="6">
        <v>2209</v>
      </c>
      <c r="E943" s="9">
        <v>2045</v>
      </c>
      <c r="F943" s="6">
        <v>3627</v>
      </c>
    </row>
    <row r="944" spans="1:6" x14ac:dyDescent="0.25">
      <c r="A944" s="3">
        <v>952000</v>
      </c>
      <c r="B944" s="3"/>
      <c r="C944" s="6"/>
      <c r="D944" s="6">
        <v>2211</v>
      </c>
      <c r="E944" s="9">
        <v>2046</v>
      </c>
      <c r="F944" s="6">
        <v>3629</v>
      </c>
    </row>
    <row r="945" spans="1:6" x14ac:dyDescent="0.25">
      <c r="A945" s="3">
        <v>953000</v>
      </c>
      <c r="B945" s="3"/>
      <c r="C945" s="6"/>
      <c r="D945" s="6">
        <v>2212</v>
      </c>
      <c r="E945" s="9">
        <v>2047</v>
      </c>
      <c r="F945" s="6">
        <v>3632</v>
      </c>
    </row>
    <row r="946" spans="1:6" x14ac:dyDescent="0.25">
      <c r="A946" s="3">
        <v>954000</v>
      </c>
      <c r="B946" s="3"/>
      <c r="C946" s="6"/>
      <c r="D946" s="6">
        <v>2214</v>
      </c>
      <c r="E946" s="9">
        <v>2048</v>
      </c>
      <c r="F946" s="6">
        <v>3634</v>
      </c>
    </row>
    <row r="947" spans="1:6" x14ac:dyDescent="0.25">
      <c r="A947" s="3">
        <v>955000</v>
      </c>
      <c r="B947" s="3"/>
      <c r="C947" s="6"/>
      <c r="D947" s="6">
        <v>2215</v>
      </c>
      <c r="E947" s="9">
        <v>2050</v>
      </c>
      <c r="F947" s="6">
        <v>3636</v>
      </c>
    </row>
    <row r="948" spans="1:6" x14ac:dyDescent="0.25">
      <c r="A948" s="3">
        <v>956000</v>
      </c>
      <c r="B948" s="3"/>
      <c r="C948" s="6"/>
      <c r="D948" s="6">
        <v>2216</v>
      </c>
      <c r="E948" s="9">
        <v>2051</v>
      </c>
      <c r="F948" s="6">
        <v>3638</v>
      </c>
    </row>
    <row r="949" spans="1:6" x14ac:dyDescent="0.25">
      <c r="A949" s="3">
        <v>957000</v>
      </c>
      <c r="B949" s="3"/>
      <c r="C949" s="6"/>
      <c r="D949" s="6">
        <v>2218</v>
      </c>
      <c r="E949" s="9">
        <v>2052</v>
      </c>
      <c r="F949" s="6">
        <v>3640</v>
      </c>
    </row>
    <row r="950" spans="1:6" x14ac:dyDescent="0.25">
      <c r="A950" s="3">
        <v>958000</v>
      </c>
      <c r="B950" s="3"/>
      <c r="C950" s="6"/>
      <c r="D950" s="6">
        <v>2219</v>
      </c>
      <c r="E950" s="9">
        <v>2053</v>
      </c>
      <c r="F950" s="6">
        <v>3643</v>
      </c>
    </row>
    <row r="951" spans="1:6" x14ac:dyDescent="0.25">
      <c r="A951" s="3">
        <v>959000</v>
      </c>
      <c r="B951" s="3"/>
      <c r="C951" s="6"/>
      <c r="D951" s="6">
        <v>2220</v>
      </c>
      <c r="E951" s="9">
        <v>2055</v>
      </c>
      <c r="F951" s="6">
        <v>3645</v>
      </c>
    </row>
    <row r="952" spans="1:6" x14ac:dyDescent="0.25">
      <c r="A952" s="3">
        <v>960000</v>
      </c>
      <c r="B952" s="3"/>
      <c r="C952" s="6"/>
      <c r="D952" s="6">
        <v>2222</v>
      </c>
      <c r="E952" s="9">
        <v>2056</v>
      </c>
      <c r="F952" s="6">
        <v>3647</v>
      </c>
    </row>
    <row r="953" spans="1:6" x14ac:dyDescent="0.25">
      <c r="A953" s="3">
        <v>961000</v>
      </c>
      <c r="B953" s="3"/>
      <c r="C953" s="6"/>
      <c r="D953" s="6">
        <v>2223</v>
      </c>
      <c r="E953" s="9">
        <v>2057</v>
      </c>
      <c r="F953" s="6">
        <v>3649</v>
      </c>
    </row>
    <row r="954" spans="1:6" x14ac:dyDescent="0.25">
      <c r="A954" s="3">
        <v>962000</v>
      </c>
      <c r="B954" s="3"/>
      <c r="C954" s="6"/>
      <c r="D954" s="6">
        <v>2224</v>
      </c>
      <c r="E954" s="9">
        <v>2058</v>
      </c>
      <c r="F954" s="6">
        <v>3651</v>
      </c>
    </row>
    <row r="955" spans="1:6" x14ac:dyDescent="0.25">
      <c r="A955" s="3">
        <v>963000</v>
      </c>
      <c r="B955" s="3"/>
      <c r="C955" s="6"/>
      <c r="D955" s="6">
        <v>2226</v>
      </c>
      <c r="E955" s="9">
        <v>2060</v>
      </c>
      <c r="F955" s="6">
        <v>3654</v>
      </c>
    </row>
    <row r="956" spans="1:6" x14ac:dyDescent="0.25">
      <c r="A956" s="3">
        <v>964000</v>
      </c>
      <c r="B956" s="3"/>
      <c r="C956" s="6"/>
      <c r="D956" s="6">
        <v>2227</v>
      </c>
      <c r="E956" s="9">
        <v>2061</v>
      </c>
      <c r="F956" s="6">
        <v>3656</v>
      </c>
    </row>
    <row r="957" spans="1:6" x14ac:dyDescent="0.25">
      <c r="A957" s="3">
        <v>965000</v>
      </c>
      <c r="B957" s="3"/>
      <c r="C957" s="6"/>
      <c r="D957" s="6">
        <v>2228</v>
      </c>
      <c r="E957" s="9">
        <v>2062</v>
      </c>
      <c r="F957" s="6">
        <v>3658</v>
      </c>
    </row>
    <row r="958" spans="1:6" x14ac:dyDescent="0.25">
      <c r="A958" s="3">
        <v>966000</v>
      </c>
      <c r="B958" s="3"/>
      <c r="C958" s="6"/>
      <c r="D958" s="6">
        <v>2230</v>
      </c>
      <c r="E958" s="9">
        <v>2063</v>
      </c>
      <c r="F958" s="6">
        <v>3660</v>
      </c>
    </row>
    <row r="959" spans="1:6" x14ac:dyDescent="0.25">
      <c r="A959" s="3">
        <v>967000</v>
      </c>
      <c r="B959" s="3"/>
      <c r="C959" s="6"/>
      <c r="D959" s="6">
        <v>2231</v>
      </c>
      <c r="E959" s="9">
        <v>2064</v>
      </c>
      <c r="F959" s="6">
        <v>3662</v>
      </c>
    </row>
    <row r="960" spans="1:6" x14ac:dyDescent="0.25">
      <c r="A960" s="3">
        <v>968000</v>
      </c>
      <c r="B960" s="3"/>
      <c r="C960" s="6"/>
      <c r="D960" s="6">
        <v>2232</v>
      </c>
      <c r="E960" s="9">
        <v>2066</v>
      </c>
      <c r="F960" s="6">
        <v>3665</v>
      </c>
    </row>
    <row r="961" spans="1:6" x14ac:dyDescent="0.25">
      <c r="A961" s="3">
        <v>969000</v>
      </c>
      <c r="B961" s="3"/>
      <c r="C961" s="6"/>
      <c r="D961" s="6">
        <v>2234</v>
      </c>
      <c r="E961" s="9">
        <v>2067</v>
      </c>
      <c r="F961" s="6">
        <v>3667</v>
      </c>
    </row>
    <row r="962" spans="1:6" x14ac:dyDescent="0.25">
      <c r="A962" s="3">
        <v>970000</v>
      </c>
      <c r="B962" s="3"/>
      <c r="C962" s="6"/>
      <c r="D962" s="6">
        <v>2235</v>
      </c>
      <c r="E962" s="9">
        <v>2068</v>
      </c>
      <c r="F962" s="6">
        <v>3669</v>
      </c>
    </row>
    <row r="963" spans="1:6" x14ac:dyDescent="0.25">
      <c r="A963" s="3">
        <v>971000</v>
      </c>
      <c r="B963" s="3"/>
      <c r="C963" s="6"/>
      <c r="D963" s="6">
        <v>2236</v>
      </c>
      <c r="E963" s="9">
        <v>2069</v>
      </c>
      <c r="F963" s="6">
        <v>3671</v>
      </c>
    </row>
    <row r="964" spans="1:6" x14ac:dyDescent="0.25">
      <c r="A964" s="3">
        <v>972000</v>
      </c>
      <c r="B964" s="3"/>
      <c r="C964" s="6"/>
      <c r="D964" s="6">
        <v>2238</v>
      </c>
      <c r="E964" s="9">
        <v>2071</v>
      </c>
      <c r="F964" s="6">
        <v>3673</v>
      </c>
    </row>
    <row r="965" spans="1:6" x14ac:dyDescent="0.25">
      <c r="A965" s="3">
        <v>973000</v>
      </c>
      <c r="B965" s="3"/>
      <c r="C965" s="6"/>
      <c r="D965" s="6">
        <v>2239</v>
      </c>
      <c r="E965" s="9">
        <v>2072</v>
      </c>
      <c r="F965" s="6">
        <v>3676</v>
      </c>
    </row>
    <row r="966" spans="1:6" x14ac:dyDescent="0.25">
      <c r="A966" s="3">
        <v>974000</v>
      </c>
      <c r="B966" s="3"/>
      <c r="C966" s="6"/>
      <c r="D966" s="6">
        <v>2240</v>
      </c>
      <c r="E966" s="9">
        <v>2073</v>
      </c>
      <c r="F966" s="6">
        <v>3678</v>
      </c>
    </row>
    <row r="967" spans="1:6" x14ac:dyDescent="0.25">
      <c r="A967" s="3">
        <v>975000</v>
      </c>
      <c r="B967" s="3"/>
      <c r="C967" s="6"/>
      <c r="D967" s="6">
        <v>2242</v>
      </c>
      <c r="E967" s="9">
        <v>2074</v>
      </c>
      <c r="F967" s="6">
        <v>3680</v>
      </c>
    </row>
    <row r="968" spans="1:6" x14ac:dyDescent="0.25">
      <c r="A968" s="3">
        <v>976000</v>
      </c>
      <c r="B968" s="3"/>
      <c r="C968" s="6"/>
      <c r="D968" s="6">
        <v>2243</v>
      </c>
      <c r="E968" s="9">
        <v>2076</v>
      </c>
      <c r="F968" s="6">
        <v>3682</v>
      </c>
    </row>
    <row r="969" spans="1:6" x14ac:dyDescent="0.25">
      <c r="A969" s="3">
        <v>977000</v>
      </c>
      <c r="B969" s="3"/>
      <c r="C969" s="6"/>
      <c r="D969" s="6">
        <v>2244</v>
      </c>
      <c r="E969" s="9">
        <v>2077</v>
      </c>
      <c r="F969" s="6">
        <v>3684</v>
      </c>
    </row>
    <row r="970" spans="1:6" x14ac:dyDescent="0.25">
      <c r="A970" s="3">
        <v>978000</v>
      </c>
      <c r="B970" s="3"/>
      <c r="C970" s="6"/>
      <c r="D970" s="6">
        <v>2246</v>
      </c>
      <c r="E970" s="9">
        <v>2078</v>
      </c>
      <c r="F970" s="6">
        <v>3687</v>
      </c>
    </row>
    <row r="971" spans="1:6" x14ac:dyDescent="0.25">
      <c r="A971" s="3">
        <v>979000</v>
      </c>
      <c r="B971" s="3"/>
      <c r="C971" s="6"/>
      <c r="D971" s="6">
        <v>2247</v>
      </c>
      <c r="E971" s="9">
        <v>2079</v>
      </c>
      <c r="F971" s="6">
        <v>3689</v>
      </c>
    </row>
    <row r="972" spans="1:6" x14ac:dyDescent="0.25">
      <c r="A972" s="3">
        <v>980000</v>
      </c>
      <c r="B972" s="3"/>
      <c r="C972" s="6"/>
      <c r="D972" s="6">
        <v>2248</v>
      </c>
      <c r="E972" s="9">
        <v>2081</v>
      </c>
      <c r="F972" s="6">
        <v>3691</v>
      </c>
    </row>
    <row r="973" spans="1:6" x14ac:dyDescent="0.25">
      <c r="A973" s="3">
        <v>981000</v>
      </c>
      <c r="B973" s="3"/>
      <c r="C973" s="6"/>
      <c r="D973" s="6">
        <v>2250</v>
      </c>
      <c r="E973" s="9">
        <v>2082</v>
      </c>
      <c r="F973" s="6">
        <v>3693</v>
      </c>
    </row>
    <row r="974" spans="1:6" x14ac:dyDescent="0.25">
      <c r="A974" s="3">
        <v>982000</v>
      </c>
      <c r="B974" s="3"/>
      <c r="C974" s="6"/>
      <c r="D974" s="6">
        <v>2251</v>
      </c>
      <c r="E974" s="9">
        <v>2083</v>
      </c>
      <c r="F974" s="6">
        <v>3695</v>
      </c>
    </row>
    <row r="975" spans="1:6" x14ac:dyDescent="0.25">
      <c r="A975" s="3">
        <v>983000</v>
      </c>
      <c r="B975" s="3"/>
      <c r="C975" s="6"/>
      <c r="D975" s="6">
        <v>2252</v>
      </c>
      <c r="E975" s="9">
        <v>2084</v>
      </c>
      <c r="F975" s="6">
        <v>3698</v>
      </c>
    </row>
    <row r="976" spans="1:6" x14ac:dyDescent="0.25">
      <c r="A976" s="3">
        <v>984000</v>
      </c>
      <c r="B976" s="3"/>
      <c r="C976" s="6"/>
      <c r="D976" s="6">
        <v>2254</v>
      </c>
      <c r="E976" s="9">
        <v>2086</v>
      </c>
      <c r="F976" s="6">
        <v>3700</v>
      </c>
    </row>
    <row r="977" spans="1:6" x14ac:dyDescent="0.25">
      <c r="A977" s="3">
        <v>985000</v>
      </c>
      <c r="B977" s="3"/>
      <c r="C977" s="6"/>
      <c r="D977" s="6">
        <v>2255</v>
      </c>
      <c r="E977" s="9">
        <v>2087</v>
      </c>
      <c r="F977" s="6">
        <v>3702</v>
      </c>
    </row>
    <row r="978" spans="1:6" x14ac:dyDescent="0.25">
      <c r="A978" s="3">
        <v>986000</v>
      </c>
      <c r="B978" s="3"/>
      <c r="C978" s="6"/>
      <c r="D978" s="6">
        <v>2256</v>
      </c>
      <c r="E978" s="9">
        <v>2088</v>
      </c>
      <c r="F978" s="6">
        <v>3704</v>
      </c>
    </row>
    <row r="979" spans="1:6" x14ac:dyDescent="0.25">
      <c r="A979" s="3">
        <v>987000</v>
      </c>
      <c r="B979" s="3"/>
      <c r="C979" s="6"/>
      <c r="D979" s="6">
        <v>2258</v>
      </c>
      <c r="E979" s="9">
        <v>2089</v>
      </c>
      <c r="F979" s="6">
        <v>3706</v>
      </c>
    </row>
    <row r="980" spans="1:6" x14ac:dyDescent="0.25">
      <c r="A980" s="3">
        <v>988000</v>
      </c>
      <c r="B980" s="3"/>
      <c r="C980" s="6"/>
      <c r="D980" s="6">
        <v>2259</v>
      </c>
      <c r="E980" s="9">
        <v>2091</v>
      </c>
      <c r="F980" s="6">
        <v>3709</v>
      </c>
    </row>
    <row r="981" spans="1:6" x14ac:dyDescent="0.25">
      <c r="A981" s="3">
        <v>989000</v>
      </c>
      <c r="B981" s="3"/>
      <c r="C981" s="6"/>
      <c r="D981" s="6">
        <v>2260</v>
      </c>
      <c r="E981" s="9">
        <v>2092</v>
      </c>
      <c r="F981" s="6">
        <v>3711</v>
      </c>
    </row>
    <row r="982" spans="1:6" x14ac:dyDescent="0.25">
      <c r="A982" s="3">
        <v>990000</v>
      </c>
      <c r="B982" s="3"/>
      <c r="C982" s="6"/>
      <c r="D982" s="6">
        <v>2262</v>
      </c>
      <c r="E982" s="9">
        <v>2093</v>
      </c>
      <c r="F982" s="6">
        <v>3713</v>
      </c>
    </row>
    <row r="983" spans="1:6" x14ac:dyDescent="0.25">
      <c r="A983" s="3">
        <v>991000</v>
      </c>
      <c r="B983" s="3"/>
      <c r="C983" s="6"/>
      <c r="D983" s="6">
        <v>2263</v>
      </c>
      <c r="E983" s="9">
        <v>2094</v>
      </c>
      <c r="F983" s="6">
        <v>3715</v>
      </c>
    </row>
    <row r="984" spans="1:6" x14ac:dyDescent="0.25">
      <c r="A984" s="3">
        <v>992000</v>
      </c>
      <c r="B984" s="3"/>
      <c r="C984" s="6"/>
      <c r="D984" s="6">
        <v>2264</v>
      </c>
      <c r="E984" s="9">
        <v>2095</v>
      </c>
      <c r="F984" s="6">
        <v>3717</v>
      </c>
    </row>
    <row r="985" spans="1:6" x14ac:dyDescent="0.25">
      <c r="A985" s="3">
        <v>993000</v>
      </c>
      <c r="B985" s="3"/>
      <c r="C985" s="6"/>
      <c r="D985" s="6">
        <v>2266</v>
      </c>
      <c r="E985" s="9">
        <v>2097</v>
      </c>
      <c r="F985" s="6">
        <v>3720</v>
      </c>
    </row>
    <row r="986" spans="1:6" x14ac:dyDescent="0.25">
      <c r="A986" s="3">
        <v>994000</v>
      </c>
      <c r="B986" s="3"/>
      <c r="C986" s="6"/>
      <c r="D986" s="6">
        <v>2267</v>
      </c>
      <c r="E986" s="9">
        <v>2098</v>
      </c>
      <c r="F986" s="6">
        <v>3722</v>
      </c>
    </row>
    <row r="987" spans="1:6" x14ac:dyDescent="0.25">
      <c r="A987" s="3">
        <v>995000</v>
      </c>
      <c r="B987" s="3"/>
      <c r="C987" s="6"/>
      <c r="D987" s="6">
        <v>2268</v>
      </c>
      <c r="E987" s="9">
        <v>2099</v>
      </c>
      <c r="F987" s="6">
        <v>3724</v>
      </c>
    </row>
    <row r="988" spans="1:6" x14ac:dyDescent="0.25">
      <c r="A988" s="3">
        <v>996000</v>
      </c>
      <c r="B988" s="3"/>
      <c r="C988" s="6"/>
      <c r="D988" s="6">
        <v>2270</v>
      </c>
      <c r="E988" s="9">
        <v>2100</v>
      </c>
      <c r="F988" s="6">
        <v>3726</v>
      </c>
    </row>
    <row r="989" spans="1:6" x14ac:dyDescent="0.25">
      <c r="A989" s="3">
        <v>997000</v>
      </c>
      <c r="B989" s="3"/>
      <c r="C989" s="6"/>
      <c r="D989" s="6">
        <v>2271</v>
      </c>
      <c r="E989" s="9">
        <v>2102</v>
      </c>
      <c r="F989" s="6">
        <v>3728</v>
      </c>
    </row>
    <row r="990" spans="1:6" x14ac:dyDescent="0.25">
      <c r="A990" s="3">
        <v>998000</v>
      </c>
      <c r="B990" s="3"/>
      <c r="C990" s="6"/>
      <c r="D990" s="6">
        <v>2272</v>
      </c>
      <c r="E990" s="9">
        <v>2103</v>
      </c>
      <c r="F990" s="6">
        <v>3731</v>
      </c>
    </row>
    <row r="991" spans="1:6" x14ac:dyDescent="0.25">
      <c r="A991" s="3">
        <v>999000</v>
      </c>
      <c r="B991" s="3"/>
      <c r="C991" s="6"/>
      <c r="D991" s="6">
        <v>2274</v>
      </c>
      <c r="E991" s="9">
        <v>2104</v>
      </c>
      <c r="F991" s="6">
        <v>3733</v>
      </c>
    </row>
    <row r="992" spans="1:6" x14ac:dyDescent="0.25">
      <c r="A992" s="3">
        <v>1000000</v>
      </c>
      <c r="B992" s="3"/>
      <c r="C992" s="6"/>
      <c r="D992" s="6">
        <v>2275</v>
      </c>
      <c r="E992" s="9">
        <v>2105</v>
      </c>
      <c r="F992" s="6">
        <v>3735</v>
      </c>
    </row>
  </sheetData>
  <sheetProtection algorithmName="SHA-512" hashValue="Q1PXXob+bqWV+oam1OUUxsnSQYF/vpjPcQiB7+/Otoz8A30yLaAW1uWMn6JKg18NBDHEjhT0b/WA7stamjGOLQ==" saltValue="IvnNtD7YFheOs96rjecRKw==" spinCount="100000" sheet="1" objects="1" scenarios="1"/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</vt:lpstr>
      <vt:lpstr>CalcRates</vt:lpstr>
      <vt:lpstr>BasicFees</vt:lpstr>
      <vt:lpstr>LE!Print_Area</vt:lpstr>
    </vt:vector>
  </TitlesOfParts>
  <Company>The First American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rwhitney</dc:creator>
  <cp:lastModifiedBy>kmunoz</cp:lastModifiedBy>
  <cp:lastPrinted>2019-08-14T17:51:58Z</cp:lastPrinted>
  <dcterms:created xsi:type="dcterms:W3CDTF">2011-12-05T22:52:04Z</dcterms:created>
  <dcterms:modified xsi:type="dcterms:W3CDTF">2021-06-08T23:39:59Z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</Properties>
</file>